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Graph 2.1" sheetId="1" r:id="rId1"/>
    <sheet name="Graph 2.2" sheetId="2" r:id="rId2"/>
    <sheet name="Graph 1.2" sheetId="3" r:id="rId3"/>
    <sheet name="Graph 1.1" sheetId="4" r:id="rId4"/>
    <sheet name="Averages" sheetId="5" r:id="rId5"/>
    <sheet name="Raw Data" sheetId="6" r:id="rId6"/>
  </sheets>
  <definedNames/>
  <calcPr fullCalcOnLoad="1"/>
</workbook>
</file>

<file path=xl/sharedStrings.xml><?xml version="1.0" encoding="utf-8"?>
<sst xmlns="http://schemas.openxmlformats.org/spreadsheetml/2006/main" count="198" uniqueCount="39">
  <si>
    <t xml:space="preserve">D04     </t>
  </si>
  <si>
    <t>Time/Wells</t>
  </si>
  <si>
    <t>Measurement 1</t>
  </si>
  <si>
    <t>Measurement 2</t>
  </si>
  <si>
    <t>Measurement 3</t>
  </si>
  <si>
    <t>Measurement 4</t>
  </si>
  <si>
    <t>Wells</t>
  </si>
  <si>
    <t>Contents</t>
  </si>
  <si>
    <t>Average of Measurements</t>
  </si>
  <si>
    <t xml:space="preserve">Position </t>
  </si>
  <si>
    <t>Number</t>
  </si>
  <si>
    <t>Name</t>
  </si>
  <si>
    <t xml:space="preserve">D06     </t>
  </si>
  <si>
    <t xml:space="preserve">D08     </t>
  </si>
  <si>
    <t xml:space="preserve">E03     </t>
  </si>
  <si>
    <t xml:space="preserve">E05     </t>
  </si>
  <si>
    <t xml:space="preserve">E07     </t>
  </si>
  <si>
    <t xml:space="preserve">E09     </t>
  </si>
  <si>
    <t xml:space="preserve">F04     </t>
  </si>
  <si>
    <t xml:space="preserve">F06     </t>
  </si>
  <si>
    <t>Position</t>
  </si>
  <si>
    <t>Construct 1</t>
  </si>
  <si>
    <t xml:space="preserve">Control </t>
  </si>
  <si>
    <t>500nM</t>
  </si>
  <si>
    <t>250nM</t>
  </si>
  <si>
    <t>100nM</t>
  </si>
  <si>
    <t>Graph1.1</t>
  </si>
  <si>
    <t>Graph1.2</t>
  </si>
  <si>
    <t>Construct 1 + 500nM LuxR + 50nM AHL</t>
  </si>
  <si>
    <t>Construct 1 + 50nM AHL</t>
  </si>
  <si>
    <t>Sample/Time</t>
  </si>
  <si>
    <t>Fluorescence</t>
  </si>
  <si>
    <t>Graph 2.1</t>
  </si>
  <si>
    <t>Molecules of GFPmut3b</t>
  </si>
  <si>
    <t>Graph 2.2</t>
  </si>
  <si>
    <t>500nM LuxR+construct2+50nMAHL</t>
  </si>
  <si>
    <t>250nM LuxR+construct2+50nMAHL</t>
  </si>
  <si>
    <t>100nM LuxR+construct2+50nMAHL</t>
  </si>
  <si>
    <t>Construct 2 - 50nM AHL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</si>
</sst>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pTet-LuxR-pLux-GFPmut3b and 500nM Purified LuxR and 50nM AHL vs Molecules of GFPmut3b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775"/>
          <c:w val="0.85975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Construct 1 luxR added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Averages!$C$1:$N$1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Averages!$C$19:$N$19</c:f>
              <c:numCache>
                <c:ptCount val="12"/>
                <c:pt idx="0">
                  <c:v>768750000000</c:v>
                </c:pt>
                <c:pt idx="1">
                  <c:v>1351250000000</c:v>
                </c:pt>
                <c:pt idx="2">
                  <c:v>4036249999999.9995</c:v>
                </c:pt>
                <c:pt idx="3">
                  <c:v>9426250000000</c:v>
                </c:pt>
                <c:pt idx="4">
                  <c:v>14482500000000</c:v>
                </c:pt>
                <c:pt idx="5">
                  <c:v>19285000000000</c:v>
                </c:pt>
                <c:pt idx="6">
                  <c:v>33591249999999.996</c:v>
                </c:pt>
                <c:pt idx="7">
                  <c:v>48131250000000</c:v>
                </c:pt>
                <c:pt idx="8">
                  <c:v>57467500000000</c:v>
                </c:pt>
                <c:pt idx="9">
                  <c:v>63042499999999.99</c:v>
                </c:pt>
                <c:pt idx="10">
                  <c:v>63648749999999.99</c:v>
                </c:pt>
                <c:pt idx="11">
                  <c:v>65933749999999.99</c:v>
                </c:pt>
              </c:numCache>
            </c:numRef>
          </c:yVal>
          <c:smooth val="1"/>
        </c:ser>
        <c:ser>
          <c:idx val="1"/>
          <c:order val="1"/>
          <c:tx>
            <c:v>Construct 1 luxR added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Averages!$C$1:$N$1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Averages!$C$20:$N$20</c:f>
              <c:numCache>
                <c:ptCount val="12"/>
                <c:pt idx="0">
                  <c:v>755000000000</c:v>
                </c:pt>
                <c:pt idx="1">
                  <c:v>987499999999.9999</c:v>
                </c:pt>
                <c:pt idx="2">
                  <c:v>2335000000000</c:v>
                </c:pt>
                <c:pt idx="3">
                  <c:v>5918750000000</c:v>
                </c:pt>
                <c:pt idx="4">
                  <c:v>9795000000000</c:v>
                </c:pt>
                <c:pt idx="5">
                  <c:v>13715000000000</c:v>
                </c:pt>
                <c:pt idx="6">
                  <c:v>25897500000000</c:v>
                </c:pt>
                <c:pt idx="7">
                  <c:v>32067499999999.996</c:v>
                </c:pt>
                <c:pt idx="8">
                  <c:v>36000000000000</c:v>
                </c:pt>
                <c:pt idx="9">
                  <c:v>38841250000000</c:v>
                </c:pt>
                <c:pt idx="10">
                  <c:v>39286250000000</c:v>
                </c:pt>
                <c:pt idx="11">
                  <c:v>38791250000000</c:v>
                </c:pt>
              </c:numCache>
            </c:numRef>
          </c:yVal>
          <c:smooth val="1"/>
        </c:ser>
        <c:ser>
          <c:idx val="2"/>
          <c:order val="2"/>
          <c:tx>
            <c:v>consturct 1 no luxR added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Averages!$C$1:$N$1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Averages!$C$21:$N$21</c:f>
              <c:numCache>
                <c:ptCount val="12"/>
                <c:pt idx="0">
                  <c:v>657500000000</c:v>
                </c:pt>
                <c:pt idx="1">
                  <c:v>1260000000000</c:v>
                </c:pt>
                <c:pt idx="2">
                  <c:v>3355000000000</c:v>
                </c:pt>
                <c:pt idx="3">
                  <c:v>6731250000000</c:v>
                </c:pt>
                <c:pt idx="4">
                  <c:v>10596250000000</c:v>
                </c:pt>
                <c:pt idx="5">
                  <c:v>14200000000000</c:v>
                </c:pt>
                <c:pt idx="6">
                  <c:v>22410000000000</c:v>
                </c:pt>
                <c:pt idx="7">
                  <c:v>27103750000000</c:v>
                </c:pt>
                <c:pt idx="8">
                  <c:v>30533750000000</c:v>
                </c:pt>
                <c:pt idx="9">
                  <c:v>34967499999999.996</c:v>
                </c:pt>
                <c:pt idx="10">
                  <c:v>37181250000000</c:v>
                </c:pt>
                <c:pt idx="11">
                  <c:v>38243750000000</c:v>
                </c:pt>
              </c:numCache>
            </c:numRef>
          </c:yVal>
          <c:smooth val="1"/>
        </c:ser>
        <c:axId val="470609"/>
        <c:axId val="4235482"/>
      </c:scatterChart>
      <c:valAx>
        <c:axId val="4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35482"/>
        <c:crosses val="autoZero"/>
        <c:crossBetween val="midCat"/>
        <c:dispUnits/>
      </c:valAx>
      <c:valAx>
        <c:axId val="423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Molecules of GFPmut3b Synthesised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725"/>
          <c:y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pLux-GFPmut3b and Purifed LuxR added at varying concentrations vs Moleculed of GFPmut3b synthesised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55"/>
          <c:w val="0.8605"/>
          <c:h val="0.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Averages!$B$8</c:f>
              <c:strCache>
                <c:ptCount val="1"/>
                <c:pt idx="0">
                  <c:v>500nM LuxR+construct2+50nMAHL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Averages!$C$25:$N$25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Averages!$C$26:$N$26</c:f>
              <c:numCache>
                <c:ptCount val="12"/>
                <c:pt idx="0">
                  <c:v>745000000000</c:v>
                </c:pt>
                <c:pt idx="1">
                  <c:v>837500000000</c:v>
                </c:pt>
                <c:pt idx="2">
                  <c:v>1028749999999.9999</c:v>
                </c:pt>
                <c:pt idx="3">
                  <c:v>1361250000000</c:v>
                </c:pt>
                <c:pt idx="4">
                  <c:v>1686250000000</c:v>
                </c:pt>
                <c:pt idx="5">
                  <c:v>1816250000000</c:v>
                </c:pt>
                <c:pt idx="6">
                  <c:v>2693750000000</c:v>
                </c:pt>
                <c:pt idx="7">
                  <c:v>3568750000000</c:v>
                </c:pt>
                <c:pt idx="8">
                  <c:v>5000000000000</c:v>
                </c:pt>
                <c:pt idx="9">
                  <c:v>7896249999999.999</c:v>
                </c:pt>
                <c:pt idx="10">
                  <c:v>10363750000000</c:v>
                </c:pt>
                <c:pt idx="11">
                  <c:v>12445000000000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Averages!$B$9</c:f>
              <c:strCache>
                <c:ptCount val="1"/>
                <c:pt idx="0">
                  <c:v>500nM LuxR+construct2+50nMAHL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Averages!$C$25:$N$25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Averages!$C$27:$N$27</c:f>
              <c:numCache>
                <c:ptCount val="12"/>
                <c:pt idx="0">
                  <c:v>620000000000</c:v>
                </c:pt>
                <c:pt idx="1">
                  <c:v>810000000000</c:v>
                </c:pt>
                <c:pt idx="2">
                  <c:v>1069999999999.9999</c:v>
                </c:pt>
                <c:pt idx="3">
                  <c:v>1346250000000</c:v>
                </c:pt>
                <c:pt idx="4">
                  <c:v>1647500000000</c:v>
                </c:pt>
                <c:pt idx="5">
                  <c:v>1901250000000</c:v>
                </c:pt>
                <c:pt idx="6">
                  <c:v>2953750000000</c:v>
                </c:pt>
                <c:pt idx="7">
                  <c:v>3928749999999.9995</c:v>
                </c:pt>
                <c:pt idx="8">
                  <c:v>5001250000000</c:v>
                </c:pt>
                <c:pt idx="9">
                  <c:v>7601250000000</c:v>
                </c:pt>
                <c:pt idx="10">
                  <c:v>9193750000000</c:v>
                </c:pt>
                <c:pt idx="11">
                  <c:v>10981250000000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Averages!$B$10</c:f>
              <c:strCache>
                <c:ptCount val="1"/>
                <c:pt idx="0">
                  <c:v>250nM LuxR+construct2+50nMAHL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Averages!$C$25:$N$25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Averages!$C$28:$N$28</c:f>
              <c:numCache>
                <c:ptCount val="12"/>
                <c:pt idx="0">
                  <c:v>572500000000</c:v>
                </c:pt>
                <c:pt idx="1">
                  <c:v>695000000000</c:v>
                </c:pt>
                <c:pt idx="2">
                  <c:v>991249999999.9999</c:v>
                </c:pt>
                <c:pt idx="3">
                  <c:v>1272500000000</c:v>
                </c:pt>
                <c:pt idx="4">
                  <c:v>1631250000000</c:v>
                </c:pt>
                <c:pt idx="5">
                  <c:v>1946250000000</c:v>
                </c:pt>
                <c:pt idx="6">
                  <c:v>2611250000000</c:v>
                </c:pt>
                <c:pt idx="7">
                  <c:v>3227500000000</c:v>
                </c:pt>
                <c:pt idx="8">
                  <c:v>3893750000000</c:v>
                </c:pt>
                <c:pt idx="9">
                  <c:v>5566250000000</c:v>
                </c:pt>
                <c:pt idx="10">
                  <c:v>7113750000000</c:v>
                </c:pt>
                <c:pt idx="11">
                  <c:v>8614999999999.999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Averages!$B$11</c:f>
              <c:strCache>
                <c:ptCount val="1"/>
                <c:pt idx="0">
                  <c:v>250nM LuxR+construct2+50nMAHL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Averages!$C$25:$N$25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Averages!$C$29:$N$29</c:f>
              <c:numCache>
                <c:ptCount val="12"/>
                <c:pt idx="0">
                  <c:v>605000000000</c:v>
                </c:pt>
                <c:pt idx="1">
                  <c:v>702500000000</c:v>
                </c:pt>
                <c:pt idx="2">
                  <c:v>1013749999999.9999</c:v>
                </c:pt>
                <c:pt idx="3">
                  <c:v>1305000000000</c:v>
                </c:pt>
                <c:pt idx="4">
                  <c:v>1546250000000</c:v>
                </c:pt>
                <c:pt idx="5">
                  <c:v>1728750000000</c:v>
                </c:pt>
                <c:pt idx="6">
                  <c:v>2537500000000</c:v>
                </c:pt>
                <c:pt idx="7">
                  <c:v>3223750000000</c:v>
                </c:pt>
                <c:pt idx="8">
                  <c:v>4483750000000</c:v>
                </c:pt>
                <c:pt idx="9">
                  <c:v>6988750000000</c:v>
                </c:pt>
                <c:pt idx="10">
                  <c:v>8431249999999.999</c:v>
                </c:pt>
                <c:pt idx="11">
                  <c:v>10471250000000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Averages!$B$12</c:f>
              <c:strCache>
                <c:ptCount val="1"/>
                <c:pt idx="0">
                  <c:v>100nM LuxR+construct2+50nMAHL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Averages!$C$25:$N$25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Averages!$C$30:$N$30</c:f>
              <c:numCache>
                <c:ptCount val="12"/>
                <c:pt idx="0">
                  <c:v>513749999999.99994</c:v>
                </c:pt>
                <c:pt idx="1">
                  <c:v>790000000000</c:v>
                </c:pt>
                <c:pt idx="2">
                  <c:v>1059999999999.9999</c:v>
                </c:pt>
                <c:pt idx="3">
                  <c:v>1471250000000</c:v>
                </c:pt>
                <c:pt idx="4">
                  <c:v>2001249999999.9998</c:v>
                </c:pt>
                <c:pt idx="5">
                  <c:v>2437500000000</c:v>
                </c:pt>
                <c:pt idx="6">
                  <c:v>4482500000000</c:v>
                </c:pt>
                <c:pt idx="7">
                  <c:v>7158750000000</c:v>
                </c:pt>
                <c:pt idx="8">
                  <c:v>10693750000000</c:v>
                </c:pt>
                <c:pt idx="9">
                  <c:v>18238750000000</c:v>
                </c:pt>
                <c:pt idx="10">
                  <c:v>23783750000000</c:v>
                </c:pt>
                <c:pt idx="11">
                  <c:v>29456250000000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Averages!$B$13</c:f>
              <c:strCache>
                <c:ptCount val="1"/>
                <c:pt idx="0">
                  <c:v>Construct 2 - 50nM AHL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Averages!$C$25:$N$25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Averages!$C$31:$N$31</c:f>
              <c:numCache>
                <c:ptCount val="12"/>
                <c:pt idx="0">
                  <c:v>592500000000</c:v>
                </c:pt>
                <c:pt idx="1">
                  <c:v>517499999999.99994</c:v>
                </c:pt>
                <c:pt idx="2">
                  <c:v>511249999999.99994</c:v>
                </c:pt>
                <c:pt idx="3">
                  <c:v>476250000000</c:v>
                </c:pt>
                <c:pt idx="4">
                  <c:v>556250000000</c:v>
                </c:pt>
                <c:pt idx="5">
                  <c:v>556250000000</c:v>
                </c:pt>
                <c:pt idx="6">
                  <c:v>363750000000</c:v>
                </c:pt>
                <c:pt idx="7">
                  <c:v>373750000000</c:v>
                </c:pt>
                <c:pt idx="8">
                  <c:v>341250000000</c:v>
                </c:pt>
                <c:pt idx="9">
                  <c:v>452500000000</c:v>
                </c:pt>
                <c:pt idx="10">
                  <c:v>630000000000</c:v>
                </c:pt>
                <c:pt idx="11">
                  <c:v>701250000000</c:v>
                </c:pt>
              </c:numCache>
            </c:numRef>
          </c:yVal>
          <c:smooth val="0"/>
        </c:ser>
        <c:axId val="38119339"/>
        <c:axId val="7529732"/>
      </c:scatterChart>
      <c:valAx>
        <c:axId val="38119339"/>
        <c:scaling>
          <c:orientation val="minMax"/>
          <c:max val="2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crossBetween val="midCat"/>
        <c:dispUnits/>
        <c:majorUnit val="20"/>
      </c:valAx>
      <c:valAx>
        <c:axId val="7529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Molecules of GFPmut3b synthesised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8119339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173"/>
          <c:w val="0.28925"/>
          <c:h val="0.24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pLux-GFPmut3b and Purifed LuxR added at varying concentrations vs Fluorescence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55"/>
          <c:w val="0.8605"/>
          <c:h val="0.827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Averages!$B$8</c:f>
              <c:strCache>
                <c:ptCount val="1"/>
                <c:pt idx="0">
                  <c:v>500nM LuxR+construct2+50nMAHL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Averages!$C$1:$L$1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</c:numCache>
            </c:numRef>
          </c:xVal>
          <c:yVal>
            <c:numRef>
              <c:f>Averages!$C$8:$K$8</c:f>
              <c:numCache>
                <c:ptCount val="9"/>
                <c:pt idx="0">
                  <c:v>1490</c:v>
                </c:pt>
                <c:pt idx="1">
                  <c:v>1675</c:v>
                </c:pt>
                <c:pt idx="2">
                  <c:v>2057.5</c:v>
                </c:pt>
                <c:pt idx="3">
                  <c:v>2722.5</c:v>
                </c:pt>
                <c:pt idx="4">
                  <c:v>3372.5</c:v>
                </c:pt>
                <c:pt idx="5">
                  <c:v>3632.5</c:v>
                </c:pt>
                <c:pt idx="6">
                  <c:v>5387.5</c:v>
                </c:pt>
                <c:pt idx="7">
                  <c:v>7137.5</c:v>
                </c:pt>
                <c:pt idx="8">
                  <c:v>10000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Averages!$B$9</c:f>
              <c:strCache>
                <c:ptCount val="1"/>
                <c:pt idx="0">
                  <c:v>500nM LuxR+construct2+50nMAHL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Averages!$C$1:$L$1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</c:numCache>
            </c:numRef>
          </c:xVal>
          <c:yVal>
            <c:numRef>
              <c:f>Averages!$C$9:$K$9</c:f>
              <c:numCache>
                <c:ptCount val="9"/>
                <c:pt idx="0">
                  <c:v>1240</c:v>
                </c:pt>
                <c:pt idx="1">
                  <c:v>1620</c:v>
                </c:pt>
                <c:pt idx="2">
                  <c:v>2140</c:v>
                </c:pt>
                <c:pt idx="3">
                  <c:v>2692.5</c:v>
                </c:pt>
                <c:pt idx="4">
                  <c:v>3295</c:v>
                </c:pt>
                <c:pt idx="5">
                  <c:v>3802.5</c:v>
                </c:pt>
                <c:pt idx="6">
                  <c:v>5907.5</c:v>
                </c:pt>
                <c:pt idx="7">
                  <c:v>7857.5</c:v>
                </c:pt>
                <c:pt idx="8">
                  <c:v>10002.5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Averages!$B$10</c:f>
              <c:strCache>
                <c:ptCount val="1"/>
                <c:pt idx="0">
                  <c:v>250nM LuxR+construct2+50nMAHL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Averages!$C$1:$L$1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</c:numCache>
            </c:numRef>
          </c:xVal>
          <c:yVal>
            <c:numRef>
              <c:f>Averages!$C$10:$K$10</c:f>
              <c:numCache>
                <c:ptCount val="9"/>
                <c:pt idx="0">
                  <c:v>1145</c:v>
                </c:pt>
                <c:pt idx="1">
                  <c:v>1390</c:v>
                </c:pt>
                <c:pt idx="2">
                  <c:v>1982.5</c:v>
                </c:pt>
                <c:pt idx="3">
                  <c:v>2545</c:v>
                </c:pt>
                <c:pt idx="4">
                  <c:v>3262.5</c:v>
                </c:pt>
                <c:pt idx="5">
                  <c:v>3892.5</c:v>
                </c:pt>
                <c:pt idx="6">
                  <c:v>5222.5</c:v>
                </c:pt>
                <c:pt idx="7">
                  <c:v>6455</c:v>
                </c:pt>
                <c:pt idx="8">
                  <c:v>7787.5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Averages!$B$11</c:f>
              <c:strCache>
                <c:ptCount val="1"/>
                <c:pt idx="0">
                  <c:v>250nM LuxR+construct2+50nMAHL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Averages!$C$1:$L$1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</c:numCache>
            </c:numRef>
          </c:xVal>
          <c:yVal>
            <c:numRef>
              <c:f>Averages!$C$11:$K$11</c:f>
              <c:numCache>
                <c:ptCount val="9"/>
                <c:pt idx="0">
                  <c:v>1210</c:v>
                </c:pt>
                <c:pt idx="1">
                  <c:v>1405</c:v>
                </c:pt>
                <c:pt idx="2">
                  <c:v>2027.5</c:v>
                </c:pt>
                <c:pt idx="3">
                  <c:v>2610</c:v>
                </c:pt>
                <c:pt idx="4">
                  <c:v>3092.5</c:v>
                </c:pt>
                <c:pt idx="5">
                  <c:v>3457.5</c:v>
                </c:pt>
                <c:pt idx="6">
                  <c:v>5075</c:v>
                </c:pt>
                <c:pt idx="7">
                  <c:v>6447.5</c:v>
                </c:pt>
                <c:pt idx="8">
                  <c:v>8967.5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Averages!$B$12</c:f>
              <c:strCache>
                <c:ptCount val="1"/>
                <c:pt idx="0">
                  <c:v>100nM LuxR+construct2+50nMAHL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Averages!$C$1:$L$1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</c:numCache>
            </c:numRef>
          </c:xVal>
          <c:yVal>
            <c:numRef>
              <c:f>Averages!$C$12:$K$12</c:f>
              <c:numCache>
                <c:ptCount val="9"/>
                <c:pt idx="0">
                  <c:v>1027.5</c:v>
                </c:pt>
                <c:pt idx="1">
                  <c:v>1580</c:v>
                </c:pt>
                <c:pt idx="2">
                  <c:v>2120</c:v>
                </c:pt>
                <c:pt idx="3">
                  <c:v>2942.5</c:v>
                </c:pt>
                <c:pt idx="4">
                  <c:v>4002.5</c:v>
                </c:pt>
                <c:pt idx="5">
                  <c:v>4875</c:v>
                </c:pt>
                <c:pt idx="6">
                  <c:v>8965</c:v>
                </c:pt>
                <c:pt idx="7">
                  <c:v>14317.5</c:v>
                </c:pt>
                <c:pt idx="8">
                  <c:v>21387.5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Averages!$B$13</c:f>
              <c:strCache>
                <c:ptCount val="1"/>
                <c:pt idx="0">
                  <c:v>Construct 2 - 50nM AHL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Averages!$C$1:$L$1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</c:numCache>
            </c:numRef>
          </c:xVal>
          <c:yVal>
            <c:numRef>
              <c:f>Averages!$C$13:$K$13</c:f>
              <c:numCache>
                <c:ptCount val="9"/>
                <c:pt idx="0">
                  <c:v>1185</c:v>
                </c:pt>
                <c:pt idx="1">
                  <c:v>1035</c:v>
                </c:pt>
                <c:pt idx="2">
                  <c:v>1022.5</c:v>
                </c:pt>
                <c:pt idx="3">
                  <c:v>952.5</c:v>
                </c:pt>
                <c:pt idx="4">
                  <c:v>1112.5</c:v>
                </c:pt>
                <c:pt idx="5">
                  <c:v>1112.5</c:v>
                </c:pt>
                <c:pt idx="6">
                  <c:v>727.5</c:v>
                </c:pt>
                <c:pt idx="7">
                  <c:v>747.5</c:v>
                </c:pt>
                <c:pt idx="8">
                  <c:v>682.5</c:v>
                </c:pt>
              </c:numCache>
            </c:numRef>
          </c:yVal>
          <c:smooth val="0"/>
        </c:ser>
        <c:axId val="658725"/>
        <c:axId val="5928526"/>
      </c:scatterChart>
      <c:valAx>
        <c:axId val="65872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28526"/>
        <c:crosses val="autoZero"/>
        <c:crossBetween val="midCat"/>
        <c:dispUnits/>
      </c:valAx>
      <c:valAx>
        <c:axId val="5928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Fluoresence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pTet-LuxR-pLux-GFPmut3b and 500nM Purified LuxR and 50nM AHL vs Fluorescence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775"/>
          <c:w val="0.8595"/>
          <c:h val="0.83475"/>
        </c:manualLayout>
      </c:layout>
      <c:scatterChart>
        <c:scatterStyle val="smoothMarker"/>
        <c:varyColors val="0"/>
        <c:ser>
          <c:idx val="0"/>
          <c:order val="0"/>
          <c:tx>
            <c:v>Construct 1 luxR added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Averages!$C$1:$N$1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Averages!$C$2:$N$2</c:f>
              <c:numCache>
                <c:ptCount val="12"/>
                <c:pt idx="0">
                  <c:v>1537.5</c:v>
                </c:pt>
                <c:pt idx="1">
                  <c:v>2702.5</c:v>
                </c:pt>
                <c:pt idx="2">
                  <c:v>8072.5</c:v>
                </c:pt>
                <c:pt idx="3">
                  <c:v>18852.5</c:v>
                </c:pt>
                <c:pt idx="4">
                  <c:v>28965</c:v>
                </c:pt>
                <c:pt idx="5">
                  <c:v>38570</c:v>
                </c:pt>
                <c:pt idx="6">
                  <c:v>67182.5</c:v>
                </c:pt>
                <c:pt idx="7">
                  <c:v>96262.5</c:v>
                </c:pt>
                <c:pt idx="8">
                  <c:v>114935</c:v>
                </c:pt>
                <c:pt idx="9">
                  <c:v>126085</c:v>
                </c:pt>
                <c:pt idx="10">
                  <c:v>127297.5</c:v>
                </c:pt>
                <c:pt idx="11">
                  <c:v>131867.5</c:v>
                </c:pt>
              </c:numCache>
            </c:numRef>
          </c:yVal>
          <c:smooth val="1"/>
        </c:ser>
        <c:ser>
          <c:idx val="1"/>
          <c:order val="1"/>
          <c:tx>
            <c:v>Construct 1 luxR added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Averages!$C$1:$N$1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Averages!$C$3:$N$3</c:f>
              <c:numCache>
                <c:ptCount val="12"/>
                <c:pt idx="0">
                  <c:v>1510</c:v>
                </c:pt>
                <c:pt idx="1">
                  <c:v>1975</c:v>
                </c:pt>
                <c:pt idx="2">
                  <c:v>4670</c:v>
                </c:pt>
                <c:pt idx="3">
                  <c:v>11837.5</c:v>
                </c:pt>
                <c:pt idx="4">
                  <c:v>19590</c:v>
                </c:pt>
                <c:pt idx="5">
                  <c:v>27430</c:v>
                </c:pt>
                <c:pt idx="6">
                  <c:v>51795</c:v>
                </c:pt>
                <c:pt idx="7">
                  <c:v>64135</c:v>
                </c:pt>
                <c:pt idx="8">
                  <c:v>72000</c:v>
                </c:pt>
                <c:pt idx="9">
                  <c:v>77682.5</c:v>
                </c:pt>
                <c:pt idx="10">
                  <c:v>78572.5</c:v>
                </c:pt>
                <c:pt idx="11">
                  <c:v>77582.5</c:v>
                </c:pt>
              </c:numCache>
            </c:numRef>
          </c:yVal>
          <c:smooth val="1"/>
        </c:ser>
        <c:ser>
          <c:idx val="2"/>
          <c:order val="2"/>
          <c:tx>
            <c:v>consturct 1 no luxR added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Averages!$C$1:$N$1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80</c:v>
                </c:pt>
                <c:pt idx="7">
                  <c:v>110</c:v>
                </c:pt>
                <c:pt idx="8">
                  <c:v>140</c:v>
                </c:pt>
                <c:pt idx="9">
                  <c:v>170</c:v>
                </c:pt>
                <c:pt idx="10">
                  <c:v>200</c:v>
                </c:pt>
                <c:pt idx="11">
                  <c:v>230</c:v>
                </c:pt>
              </c:numCache>
            </c:numRef>
          </c:xVal>
          <c:yVal>
            <c:numRef>
              <c:f>Averages!$C$4:$N$4</c:f>
              <c:numCache>
                <c:ptCount val="12"/>
                <c:pt idx="0">
                  <c:v>1315</c:v>
                </c:pt>
                <c:pt idx="1">
                  <c:v>2520</c:v>
                </c:pt>
                <c:pt idx="2">
                  <c:v>6710</c:v>
                </c:pt>
                <c:pt idx="3">
                  <c:v>13462.5</c:v>
                </c:pt>
                <c:pt idx="4">
                  <c:v>21192.5</c:v>
                </c:pt>
                <c:pt idx="5">
                  <c:v>28400</c:v>
                </c:pt>
                <c:pt idx="6">
                  <c:v>44820</c:v>
                </c:pt>
                <c:pt idx="7">
                  <c:v>54207.5</c:v>
                </c:pt>
                <c:pt idx="8">
                  <c:v>61067.5</c:v>
                </c:pt>
                <c:pt idx="9">
                  <c:v>69935</c:v>
                </c:pt>
                <c:pt idx="10">
                  <c:v>74362.5</c:v>
                </c:pt>
                <c:pt idx="11">
                  <c:v>76487.5</c:v>
                </c:pt>
              </c:numCache>
            </c:numRef>
          </c:yVal>
          <c:smooth val="1"/>
        </c:ser>
        <c:axId val="53356735"/>
        <c:axId val="10448568"/>
      </c:scatterChart>
      <c:valAx>
        <c:axId val="53356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crossBetween val="midCat"/>
        <c:dispUnits/>
      </c:valAx>
      <c:valAx>
        <c:axId val="10448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Fluoresence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356735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825"/>
          <c:y val="0.6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C22" sqref="C22"/>
    </sheetView>
  </sheetViews>
  <sheetFormatPr defaultColWidth="9.140625" defaultRowHeight="12.75"/>
  <cols>
    <col min="3" max="3" width="11.421875" style="0" bestFit="1" customWidth="1"/>
  </cols>
  <sheetData>
    <row r="1" spans="1:14" ht="12.75">
      <c r="A1" s="2" t="s">
        <v>26</v>
      </c>
      <c r="B1" s="4" t="s">
        <v>30</v>
      </c>
      <c r="C1" s="4">
        <v>0</v>
      </c>
      <c r="D1" s="4">
        <v>10</v>
      </c>
      <c r="E1" s="4">
        <v>20</v>
      </c>
      <c r="F1" s="4">
        <v>30</v>
      </c>
      <c r="G1" s="4">
        <v>40</v>
      </c>
      <c r="H1" s="4">
        <v>50</v>
      </c>
      <c r="I1" s="4">
        <v>80</v>
      </c>
      <c r="J1" s="4">
        <v>110</v>
      </c>
      <c r="K1" s="4">
        <v>140</v>
      </c>
      <c r="L1" s="4">
        <v>170</v>
      </c>
      <c r="M1" s="4">
        <v>200</v>
      </c>
      <c r="N1" s="4">
        <v>230</v>
      </c>
    </row>
    <row r="2" spans="1:14" ht="12.75">
      <c r="A2" s="5" t="s">
        <v>31</v>
      </c>
      <c r="B2" s="4" t="s">
        <v>28</v>
      </c>
      <c r="C2">
        <v>1537.5</v>
      </c>
      <c r="D2">
        <v>2702.5</v>
      </c>
      <c r="E2">
        <v>8072.5</v>
      </c>
      <c r="F2">
        <v>18852.5</v>
      </c>
      <c r="G2">
        <v>28965</v>
      </c>
      <c r="H2">
        <v>38570</v>
      </c>
      <c r="I2">
        <v>67182.5</v>
      </c>
      <c r="J2">
        <v>96262.5</v>
      </c>
      <c r="K2">
        <v>114935</v>
      </c>
      <c r="L2">
        <f>'Raw Data'!F115</f>
        <v>126085</v>
      </c>
      <c r="M2">
        <f>'Raw Data'!F127</f>
        <v>127297.5</v>
      </c>
      <c r="N2">
        <f>'Raw Data'!F139</f>
        <v>131867.5</v>
      </c>
    </row>
    <row r="3" spans="2:14" ht="12.75">
      <c r="B3" s="4" t="s">
        <v>28</v>
      </c>
      <c r="C3">
        <v>1510</v>
      </c>
      <c r="D3">
        <v>1975</v>
      </c>
      <c r="E3">
        <v>4670</v>
      </c>
      <c r="F3">
        <v>11837.5</v>
      </c>
      <c r="G3">
        <v>19590</v>
      </c>
      <c r="H3">
        <v>27430</v>
      </c>
      <c r="I3">
        <v>51795</v>
      </c>
      <c r="J3">
        <v>64135</v>
      </c>
      <c r="K3">
        <v>72000</v>
      </c>
      <c r="L3">
        <f>'Raw Data'!F116</f>
        <v>77682.5</v>
      </c>
      <c r="M3">
        <f>'Raw Data'!F128</f>
        <v>78572.5</v>
      </c>
      <c r="N3">
        <f>'Raw Data'!F140</f>
        <v>77582.5</v>
      </c>
    </row>
    <row r="4" spans="2:14" ht="12.75">
      <c r="B4" s="4" t="s">
        <v>29</v>
      </c>
      <c r="C4">
        <v>1315</v>
      </c>
      <c r="D4">
        <v>2520</v>
      </c>
      <c r="E4">
        <v>6710</v>
      </c>
      <c r="F4">
        <v>13462.5</v>
      </c>
      <c r="G4">
        <v>21192.5</v>
      </c>
      <c r="H4">
        <v>28400</v>
      </c>
      <c r="I4">
        <v>44820</v>
      </c>
      <c r="J4">
        <v>54207.5</v>
      </c>
      <c r="K4">
        <v>61067.5</v>
      </c>
      <c r="L4">
        <f>'Raw Data'!F117</f>
        <v>69935</v>
      </c>
      <c r="M4">
        <f>'Raw Data'!F129</f>
        <v>74362.5</v>
      </c>
      <c r="N4">
        <f>'Raw Data'!F141</f>
        <v>76487.5</v>
      </c>
    </row>
    <row r="7" spans="1:14" ht="12.75">
      <c r="A7" s="2" t="s">
        <v>27</v>
      </c>
      <c r="B7" s="4" t="s">
        <v>30</v>
      </c>
      <c r="C7" s="4">
        <v>0</v>
      </c>
      <c r="D7" s="4">
        <v>10</v>
      </c>
      <c r="E7" s="4">
        <v>20</v>
      </c>
      <c r="F7" s="4">
        <v>30</v>
      </c>
      <c r="G7" s="4">
        <v>40</v>
      </c>
      <c r="H7" s="4">
        <v>50</v>
      </c>
      <c r="I7" s="4">
        <v>80</v>
      </c>
      <c r="J7" s="4">
        <v>110</v>
      </c>
      <c r="K7" s="4">
        <v>140</v>
      </c>
      <c r="L7" s="4">
        <v>170</v>
      </c>
      <c r="M7" s="4">
        <v>200</v>
      </c>
      <c r="N7" s="4">
        <v>230</v>
      </c>
    </row>
    <row r="8" spans="1:14" ht="12.75">
      <c r="A8" s="5" t="s">
        <v>31</v>
      </c>
      <c r="B8" s="4" t="s">
        <v>35</v>
      </c>
      <c r="C8">
        <v>1490</v>
      </c>
      <c r="D8">
        <v>1675</v>
      </c>
      <c r="E8">
        <v>2057.5</v>
      </c>
      <c r="F8">
        <v>2722.5</v>
      </c>
      <c r="G8">
        <v>3372.5</v>
      </c>
      <c r="H8">
        <v>3632.5</v>
      </c>
      <c r="I8">
        <v>5387.5</v>
      </c>
      <c r="J8">
        <v>7137.5</v>
      </c>
      <c r="K8">
        <v>10000</v>
      </c>
      <c r="L8">
        <f>'Raw Data'!F118</f>
        <v>15792.5</v>
      </c>
      <c r="M8">
        <f>'Raw Data'!F130</f>
        <v>20727.5</v>
      </c>
      <c r="N8">
        <f>'Raw Data'!F142</f>
        <v>24890</v>
      </c>
    </row>
    <row r="9" spans="2:14" ht="12.75">
      <c r="B9" s="4" t="s">
        <v>35</v>
      </c>
      <c r="C9">
        <v>1240</v>
      </c>
      <c r="D9">
        <v>1620</v>
      </c>
      <c r="E9">
        <v>2140</v>
      </c>
      <c r="F9">
        <v>2692.5</v>
      </c>
      <c r="G9">
        <v>3295</v>
      </c>
      <c r="H9">
        <v>3802.5</v>
      </c>
      <c r="I9">
        <v>5907.5</v>
      </c>
      <c r="J9">
        <v>7857.5</v>
      </c>
      <c r="K9">
        <v>10002.5</v>
      </c>
      <c r="L9">
        <f>'Raw Data'!F119</f>
        <v>15202.5</v>
      </c>
      <c r="M9">
        <f>'Raw Data'!F131</f>
        <v>18387.5</v>
      </c>
      <c r="N9">
        <f>'Raw Data'!F143</f>
        <v>21962.5</v>
      </c>
    </row>
    <row r="10" spans="2:14" ht="12.75">
      <c r="B10" s="4" t="s">
        <v>36</v>
      </c>
      <c r="C10">
        <v>1145</v>
      </c>
      <c r="D10">
        <v>1390</v>
      </c>
      <c r="E10">
        <v>1982.5</v>
      </c>
      <c r="F10">
        <v>2545</v>
      </c>
      <c r="G10">
        <v>3262.5</v>
      </c>
      <c r="H10">
        <v>3892.5</v>
      </c>
      <c r="I10">
        <v>5222.5</v>
      </c>
      <c r="J10">
        <v>6455</v>
      </c>
      <c r="K10">
        <v>7787.5</v>
      </c>
      <c r="L10">
        <f>'Raw Data'!F120</f>
        <v>11132.5</v>
      </c>
      <c r="M10">
        <f>'Raw Data'!F132</f>
        <v>14227.5</v>
      </c>
      <c r="N10">
        <f>'Raw Data'!F144</f>
        <v>17230</v>
      </c>
    </row>
    <row r="11" spans="2:14" ht="12.75">
      <c r="B11" s="4" t="s">
        <v>36</v>
      </c>
      <c r="C11">
        <v>1210</v>
      </c>
      <c r="D11">
        <v>1405</v>
      </c>
      <c r="E11">
        <v>2027.5</v>
      </c>
      <c r="F11">
        <v>2610</v>
      </c>
      <c r="G11">
        <v>3092.5</v>
      </c>
      <c r="H11">
        <v>3457.5</v>
      </c>
      <c r="I11">
        <v>5075</v>
      </c>
      <c r="J11">
        <v>6447.5</v>
      </c>
      <c r="K11">
        <v>8967.5</v>
      </c>
      <c r="L11">
        <f>'Raw Data'!F121</f>
        <v>13977.5</v>
      </c>
      <c r="M11">
        <f>'Raw Data'!F133</f>
        <v>16862.5</v>
      </c>
      <c r="N11">
        <f>'Raw Data'!F145</f>
        <v>20942.5</v>
      </c>
    </row>
    <row r="12" spans="2:14" ht="12.75">
      <c r="B12" s="4" t="s">
        <v>37</v>
      </c>
      <c r="C12">
        <v>1027.5</v>
      </c>
      <c r="D12">
        <v>1580</v>
      </c>
      <c r="E12">
        <v>2120</v>
      </c>
      <c r="F12">
        <v>2942.5</v>
      </c>
      <c r="G12">
        <v>4002.5</v>
      </c>
      <c r="H12">
        <v>4875</v>
      </c>
      <c r="I12">
        <v>8965</v>
      </c>
      <c r="J12">
        <v>14317.5</v>
      </c>
      <c r="K12">
        <v>21387.5</v>
      </c>
      <c r="L12">
        <f>'Raw Data'!F122</f>
        <v>36477.5</v>
      </c>
      <c r="M12">
        <f>'Raw Data'!F134</f>
        <v>47567.5</v>
      </c>
      <c r="N12">
        <f>'Raw Data'!F146</f>
        <v>58912.5</v>
      </c>
    </row>
    <row r="13" spans="2:14" ht="12.75">
      <c r="B13" s="4" t="s">
        <v>38</v>
      </c>
      <c r="C13">
        <v>1185</v>
      </c>
      <c r="D13">
        <v>1035</v>
      </c>
      <c r="E13">
        <v>1022.5</v>
      </c>
      <c r="F13">
        <v>952.5</v>
      </c>
      <c r="G13">
        <v>1112.5</v>
      </c>
      <c r="H13">
        <v>1112.5</v>
      </c>
      <c r="I13">
        <v>727.5</v>
      </c>
      <c r="J13">
        <v>747.5</v>
      </c>
      <c r="K13">
        <v>682.5</v>
      </c>
      <c r="L13">
        <f>'Raw Data'!F123</f>
        <v>905</v>
      </c>
      <c r="M13">
        <f>'Raw Data'!F135</f>
        <v>1260</v>
      </c>
      <c r="N13">
        <f>'Raw Data'!F147</f>
        <v>1402.5</v>
      </c>
    </row>
    <row r="16" ht="12.75">
      <c r="A16" s="2" t="s">
        <v>32</v>
      </c>
    </row>
    <row r="17" ht="12.75">
      <c r="A17" s="5" t="s">
        <v>33</v>
      </c>
    </row>
    <row r="18" spans="2:14" ht="12.75">
      <c r="B18" s="4" t="s">
        <v>30</v>
      </c>
      <c r="C18" s="4">
        <v>0</v>
      </c>
      <c r="D18" s="4">
        <v>10</v>
      </c>
      <c r="E18" s="4">
        <v>20</v>
      </c>
      <c r="F18" s="4">
        <v>30</v>
      </c>
      <c r="G18" s="4">
        <v>40</v>
      </c>
      <c r="H18" s="4">
        <v>50</v>
      </c>
      <c r="I18" s="4">
        <v>80</v>
      </c>
      <c r="J18" s="4">
        <v>110</v>
      </c>
      <c r="K18" s="4">
        <v>140</v>
      </c>
      <c r="L18" s="4">
        <v>170</v>
      </c>
      <c r="M18" s="4">
        <v>200</v>
      </c>
      <c r="N18" s="4">
        <v>230</v>
      </c>
    </row>
    <row r="19" spans="2:14" ht="12.75">
      <c r="B19" s="4" t="s">
        <v>28</v>
      </c>
      <c r="C19">
        <f>C2/(2*10^-9)</f>
        <v>768750000000</v>
      </c>
      <c r="D19">
        <f aca="true" t="shared" si="0" ref="D19:N19">D2/(2*10^-9)</f>
        <v>1351250000000</v>
      </c>
      <c r="E19">
        <f t="shared" si="0"/>
        <v>4036249999999.9995</v>
      </c>
      <c r="F19">
        <f t="shared" si="0"/>
        <v>9426250000000</v>
      </c>
      <c r="G19">
        <f t="shared" si="0"/>
        <v>14482500000000</v>
      </c>
      <c r="H19">
        <f t="shared" si="0"/>
        <v>19285000000000</v>
      </c>
      <c r="I19">
        <f t="shared" si="0"/>
        <v>33591249999999.996</v>
      </c>
      <c r="J19">
        <f t="shared" si="0"/>
        <v>48131250000000</v>
      </c>
      <c r="K19">
        <f t="shared" si="0"/>
        <v>57467500000000</v>
      </c>
      <c r="L19">
        <f t="shared" si="0"/>
        <v>63042499999999.99</v>
      </c>
      <c r="M19">
        <f t="shared" si="0"/>
        <v>63648749999999.99</v>
      </c>
      <c r="N19">
        <f t="shared" si="0"/>
        <v>65933749999999.99</v>
      </c>
    </row>
    <row r="20" spans="2:14" ht="12.75">
      <c r="B20" s="4" t="s">
        <v>28</v>
      </c>
      <c r="C20">
        <f>C3/(2*10^-9)</f>
        <v>755000000000</v>
      </c>
      <c r="D20">
        <f aca="true" t="shared" si="1" ref="D20:N20">D3/(2*10^-9)</f>
        <v>987499999999.9999</v>
      </c>
      <c r="E20">
        <f t="shared" si="1"/>
        <v>2335000000000</v>
      </c>
      <c r="F20">
        <f t="shared" si="1"/>
        <v>5918750000000</v>
      </c>
      <c r="G20">
        <f t="shared" si="1"/>
        <v>9795000000000</v>
      </c>
      <c r="H20">
        <f t="shared" si="1"/>
        <v>13715000000000</v>
      </c>
      <c r="I20">
        <f t="shared" si="1"/>
        <v>25897500000000</v>
      </c>
      <c r="J20">
        <f t="shared" si="1"/>
        <v>32067499999999.996</v>
      </c>
      <c r="K20">
        <f t="shared" si="1"/>
        <v>36000000000000</v>
      </c>
      <c r="L20">
        <f t="shared" si="1"/>
        <v>38841250000000</v>
      </c>
      <c r="M20">
        <f t="shared" si="1"/>
        <v>39286250000000</v>
      </c>
      <c r="N20">
        <f t="shared" si="1"/>
        <v>38791250000000</v>
      </c>
    </row>
    <row r="21" spans="2:14" ht="12.75">
      <c r="B21" s="4" t="s">
        <v>29</v>
      </c>
      <c r="C21">
        <f>C4/(2*10^-9)</f>
        <v>657500000000</v>
      </c>
      <c r="D21">
        <f aca="true" t="shared" si="2" ref="D21:N21">D4/(2*10^-9)</f>
        <v>1260000000000</v>
      </c>
      <c r="E21">
        <f t="shared" si="2"/>
        <v>3355000000000</v>
      </c>
      <c r="F21">
        <f t="shared" si="2"/>
        <v>6731250000000</v>
      </c>
      <c r="G21">
        <f t="shared" si="2"/>
        <v>10596250000000</v>
      </c>
      <c r="H21">
        <f t="shared" si="2"/>
        <v>14200000000000</v>
      </c>
      <c r="I21">
        <f t="shared" si="2"/>
        <v>22410000000000</v>
      </c>
      <c r="J21">
        <f t="shared" si="2"/>
        <v>27103750000000</v>
      </c>
      <c r="K21">
        <f t="shared" si="2"/>
        <v>30533750000000</v>
      </c>
      <c r="L21">
        <f t="shared" si="2"/>
        <v>34967499999999.996</v>
      </c>
      <c r="M21">
        <f t="shared" si="2"/>
        <v>37181250000000</v>
      </c>
      <c r="N21">
        <f t="shared" si="2"/>
        <v>38243750000000</v>
      </c>
    </row>
    <row r="23" ht="12.75">
      <c r="A23" s="2" t="s">
        <v>34</v>
      </c>
    </row>
    <row r="24" ht="12.75">
      <c r="A24" s="5" t="s">
        <v>33</v>
      </c>
    </row>
    <row r="25" spans="2:14" ht="12.75">
      <c r="B25" s="4" t="s">
        <v>30</v>
      </c>
      <c r="C25" s="4">
        <v>0</v>
      </c>
      <c r="D25" s="4">
        <v>10</v>
      </c>
      <c r="E25" s="4">
        <v>20</v>
      </c>
      <c r="F25" s="4">
        <v>30</v>
      </c>
      <c r="G25" s="4">
        <v>40</v>
      </c>
      <c r="H25" s="4">
        <v>50</v>
      </c>
      <c r="I25" s="4">
        <v>80</v>
      </c>
      <c r="J25" s="4">
        <v>110</v>
      </c>
      <c r="K25" s="4">
        <v>140</v>
      </c>
      <c r="L25" s="4">
        <v>170</v>
      </c>
      <c r="M25" s="4">
        <v>200</v>
      </c>
      <c r="N25" s="4">
        <v>230</v>
      </c>
    </row>
    <row r="26" spans="2:14" ht="12.75">
      <c r="B26" s="4" t="s">
        <v>35</v>
      </c>
      <c r="C26">
        <f>C8/(2*10^-9)</f>
        <v>745000000000</v>
      </c>
      <c r="D26">
        <f aca="true" t="shared" si="3" ref="D26:N26">D8/(2*10^-9)</f>
        <v>837500000000</v>
      </c>
      <c r="E26">
        <f t="shared" si="3"/>
        <v>1028749999999.9999</v>
      </c>
      <c r="F26">
        <f t="shared" si="3"/>
        <v>1361250000000</v>
      </c>
      <c r="G26">
        <f t="shared" si="3"/>
        <v>1686250000000</v>
      </c>
      <c r="H26">
        <f t="shared" si="3"/>
        <v>1816250000000</v>
      </c>
      <c r="I26">
        <f t="shared" si="3"/>
        <v>2693750000000</v>
      </c>
      <c r="J26">
        <f t="shared" si="3"/>
        <v>3568750000000</v>
      </c>
      <c r="K26">
        <f t="shared" si="3"/>
        <v>5000000000000</v>
      </c>
      <c r="L26">
        <f t="shared" si="3"/>
        <v>7896249999999.999</v>
      </c>
      <c r="M26">
        <f t="shared" si="3"/>
        <v>10363750000000</v>
      </c>
      <c r="N26">
        <f t="shared" si="3"/>
        <v>12445000000000</v>
      </c>
    </row>
    <row r="27" spans="2:14" ht="12.75">
      <c r="B27" s="4" t="s">
        <v>35</v>
      </c>
      <c r="C27">
        <f>C9/(2*10^-9)</f>
        <v>620000000000</v>
      </c>
      <c r="D27">
        <f aca="true" t="shared" si="4" ref="D27:N27">D9/(2*10^-9)</f>
        <v>810000000000</v>
      </c>
      <c r="E27">
        <f t="shared" si="4"/>
        <v>1069999999999.9999</v>
      </c>
      <c r="F27">
        <f t="shared" si="4"/>
        <v>1346250000000</v>
      </c>
      <c r="G27">
        <f t="shared" si="4"/>
        <v>1647500000000</v>
      </c>
      <c r="H27">
        <f t="shared" si="4"/>
        <v>1901250000000</v>
      </c>
      <c r="I27">
        <f t="shared" si="4"/>
        <v>2953750000000</v>
      </c>
      <c r="J27">
        <f t="shared" si="4"/>
        <v>3928749999999.9995</v>
      </c>
      <c r="K27">
        <f t="shared" si="4"/>
        <v>5001250000000</v>
      </c>
      <c r="L27">
        <f t="shared" si="4"/>
        <v>7601250000000</v>
      </c>
      <c r="M27">
        <f t="shared" si="4"/>
        <v>9193750000000</v>
      </c>
      <c r="N27">
        <f t="shared" si="4"/>
        <v>10981250000000</v>
      </c>
    </row>
    <row r="28" spans="2:14" ht="12.75">
      <c r="B28" s="4" t="s">
        <v>36</v>
      </c>
      <c r="C28">
        <f>C10/(2*10^-9)</f>
        <v>572500000000</v>
      </c>
      <c r="D28">
        <f aca="true" t="shared" si="5" ref="D28:N28">D10/(2*10^-9)</f>
        <v>695000000000</v>
      </c>
      <c r="E28">
        <f t="shared" si="5"/>
        <v>991249999999.9999</v>
      </c>
      <c r="F28">
        <f t="shared" si="5"/>
        <v>1272500000000</v>
      </c>
      <c r="G28">
        <f t="shared" si="5"/>
        <v>1631250000000</v>
      </c>
      <c r="H28">
        <f t="shared" si="5"/>
        <v>1946250000000</v>
      </c>
      <c r="I28">
        <f t="shared" si="5"/>
        <v>2611250000000</v>
      </c>
      <c r="J28">
        <f t="shared" si="5"/>
        <v>3227500000000</v>
      </c>
      <c r="K28">
        <f t="shared" si="5"/>
        <v>3893750000000</v>
      </c>
      <c r="L28">
        <f t="shared" si="5"/>
        <v>5566250000000</v>
      </c>
      <c r="M28">
        <f t="shared" si="5"/>
        <v>7113750000000</v>
      </c>
      <c r="N28">
        <f t="shared" si="5"/>
        <v>8614999999999.999</v>
      </c>
    </row>
    <row r="29" spans="2:14" ht="12.75">
      <c r="B29" s="4" t="s">
        <v>36</v>
      </c>
      <c r="C29">
        <f>C11/(2*10^-9)</f>
        <v>605000000000</v>
      </c>
      <c r="D29">
        <f aca="true" t="shared" si="6" ref="D29:N29">D11/(2*10^-9)</f>
        <v>702500000000</v>
      </c>
      <c r="E29">
        <f t="shared" si="6"/>
        <v>1013749999999.9999</v>
      </c>
      <c r="F29">
        <f t="shared" si="6"/>
        <v>1305000000000</v>
      </c>
      <c r="G29">
        <f t="shared" si="6"/>
        <v>1546250000000</v>
      </c>
      <c r="H29">
        <f t="shared" si="6"/>
        <v>1728750000000</v>
      </c>
      <c r="I29">
        <f t="shared" si="6"/>
        <v>2537500000000</v>
      </c>
      <c r="J29">
        <f t="shared" si="6"/>
        <v>3223750000000</v>
      </c>
      <c r="K29">
        <f t="shared" si="6"/>
        <v>4483750000000</v>
      </c>
      <c r="L29">
        <f t="shared" si="6"/>
        <v>6988750000000</v>
      </c>
      <c r="M29">
        <f t="shared" si="6"/>
        <v>8431249999999.999</v>
      </c>
      <c r="N29">
        <f t="shared" si="6"/>
        <v>10471250000000</v>
      </c>
    </row>
    <row r="30" spans="2:14" ht="12.75">
      <c r="B30" s="4" t="s">
        <v>37</v>
      </c>
      <c r="C30">
        <f>C12/(2*10^-9)</f>
        <v>513749999999.99994</v>
      </c>
      <c r="D30">
        <f aca="true" t="shared" si="7" ref="D30:N30">D12/(2*10^-9)</f>
        <v>790000000000</v>
      </c>
      <c r="E30">
        <f t="shared" si="7"/>
        <v>1059999999999.9999</v>
      </c>
      <c r="F30">
        <f t="shared" si="7"/>
        <v>1471250000000</v>
      </c>
      <c r="G30">
        <f t="shared" si="7"/>
        <v>2001249999999.9998</v>
      </c>
      <c r="H30">
        <f t="shared" si="7"/>
        <v>2437500000000</v>
      </c>
      <c r="I30">
        <f t="shared" si="7"/>
        <v>4482500000000</v>
      </c>
      <c r="J30">
        <f t="shared" si="7"/>
        <v>7158750000000</v>
      </c>
      <c r="K30">
        <f t="shared" si="7"/>
        <v>10693750000000</v>
      </c>
      <c r="L30">
        <f t="shared" si="7"/>
        <v>18238750000000</v>
      </c>
      <c r="M30">
        <f t="shared" si="7"/>
        <v>23783750000000</v>
      </c>
      <c r="N30">
        <f t="shared" si="7"/>
        <v>29456250000000</v>
      </c>
    </row>
    <row r="31" spans="2:14" ht="12.75">
      <c r="B31" s="4" t="s">
        <v>38</v>
      </c>
      <c r="C31">
        <f>C13/(2*10^-9)</f>
        <v>592500000000</v>
      </c>
      <c r="D31">
        <f aca="true" t="shared" si="8" ref="D31:N31">D13/(2*10^-9)</f>
        <v>517499999999.99994</v>
      </c>
      <c r="E31">
        <f t="shared" si="8"/>
        <v>511249999999.99994</v>
      </c>
      <c r="F31">
        <f t="shared" si="8"/>
        <v>476250000000</v>
      </c>
      <c r="G31">
        <f t="shared" si="8"/>
        <v>556250000000</v>
      </c>
      <c r="H31">
        <f t="shared" si="8"/>
        <v>556250000000</v>
      </c>
      <c r="I31">
        <f t="shared" si="8"/>
        <v>363750000000</v>
      </c>
      <c r="J31">
        <f t="shared" si="8"/>
        <v>373750000000</v>
      </c>
      <c r="K31">
        <f t="shared" si="8"/>
        <v>341250000000</v>
      </c>
      <c r="L31">
        <f t="shared" si="8"/>
        <v>452500000000</v>
      </c>
      <c r="M31">
        <f t="shared" si="8"/>
        <v>630000000000</v>
      </c>
      <c r="N31">
        <f t="shared" si="8"/>
        <v>701250000000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0"/>
  <sheetViews>
    <sheetView zoomScale="85" zoomScaleNormal="85" workbookViewId="0" topLeftCell="A1">
      <selection activeCell="C41" sqref="C41"/>
    </sheetView>
  </sheetViews>
  <sheetFormatPr defaultColWidth="9.140625" defaultRowHeight="12.75"/>
  <cols>
    <col min="2" max="2" width="15.140625" style="0" customWidth="1"/>
    <col min="3" max="3" width="16.8515625" style="0" customWidth="1"/>
    <col min="4" max="5" width="18.57421875" style="0" customWidth="1"/>
  </cols>
  <sheetData>
    <row r="2" ht="12.75">
      <c r="A2" s="2" t="s">
        <v>1</v>
      </c>
    </row>
    <row r="3" spans="1:11" ht="12.75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8</v>
      </c>
      <c r="H3" s="2" t="s">
        <v>10</v>
      </c>
      <c r="I3" s="2" t="s">
        <v>6</v>
      </c>
      <c r="J3" s="2" t="s">
        <v>11</v>
      </c>
      <c r="K3" s="2" t="s">
        <v>7</v>
      </c>
    </row>
    <row r="4" spans="1:10" ht="12.75">
      <c r="A4" s="2"/>
      <c r="H4">
        <v>1</v>
      </c>
      <c r="I4" t="s">
        <v>0</v>
      </c>
      <c r="J4" t="s">
        <v>21</v>
      </c>
    </row>
    <row r="5" spans="1:10" ht="12.75">
      <c r="A5" s="2">
        <v>1106</v>
      </c>
      <c r="H5">
        <v>2</v>
      </c>
      <c r="I5" t="s">
        <v>12</v>
      </c>
      <c r="J5" t="s">
        <v>21</v>
      </c>
    </row>
    <row r="6" spans="1:10" ht="12.75">
      <c r="A6" s="2" t="s">
        <v>9</v>
      </c>
      <c r="B6" s="1"/>
      <c r="C6" s="1"/>
      <c r="D6" s="1"/>
      <c r="E6" s="1"/>
      <c r="H6">
        <v>3</v>
      </c>
      <c r="I6" t="s">
        <v>13</v>
      </c>
      <c r="J6" t="s">
        <v>22</v>
      </c>
    </row>
    <row r="7" spans="1:10" ht="12.75">
      <c r="A7" t="s">
        <v>0</v>
      </c>
      <c r="B7">
        <v>1630</v>
      </c>
      <c r="C7">
        <v>1480</v>
      </c>
      <c r="D7">
        <v>1450</v>
      </c>
      <c r="E7">
        <v>1590</v>
      </c>
      <c r="F7">
        <f>AVERAGE(B7:E7)</f>
        <v>1537.5</v>
      </c>
      <c r="H7">
        <v>4</v>
      </c>
      <c r="I7" t="s">
        <v>14</v>
      </c>
      <c r="J7" t="s">
        <v>23</v>
      </c>
    </row>
    <row r="8" spans="1:10" ht="12.75">
      <c r="A8" t="s">
        <v>12</v>
      </c>
      <c r="B8">
        <v>1380</v>
      </c>
      <c r="C8">
        <v>1490</v>
      </c>
      <c r="D8">
        <v>1570</v>
      </c>
      <c r="E8">
        <v>1600</v>
      </c>
      <c r="F8">
        <f aca="true" t="shared" si="0" ref="F8:F15">AVERAGE(B8:E8)</f>
        <v>1510</v>
      </c>
      <c r="H8">
        <v>5</v>
      </c>
      <c r="I8" t="s">
        <v>15</v>
      </c>
      <c r="J8" t="s">
        <v>23</v>
      </c>
    </row>
    <row r="9" spans="1:10" ht="12.75">
      <c r="A9" t="s">
        <v>13</v>
      </c>
      <c r="B9">
        <v>1200</v>
      </c>
      <c r="C9">
        <v>1380</v>
      </c>
      <c r="D9">
        <v>1370</v>
      </c>
      <c r="E9">
        <v>1310</v>
      </c>
      <c r="F9">
        <f t="shared" si="0"/>
        <v>1315</v>
      </c>
      <c r="H9">
        <v>6</v>
      </c>
      <c r="I9" t="s">
        <v>16</v>
      </c>
      <c r="J9" t="s">
        <v>24</v>
      </c>
    </row>
    <row r="10" spans="1:10" ht="12.75">
      <c r="A10" t="s">
        <v>14</v>
      </c>
      <c r="B10">
        <v>1210</v>
      </c>
      <c r="C10">
        <v>1450</v>
      </c>
      <c r="D10">
        <v>1640</v>
      </c>
      <c r="E10">
        <v>1660</v>
      </c>
      <c r="F10">
        <f t="shared" si="0"/>
        <v>1490</v>
      </c>
      <c r="H10">
        <v>7</v>
      </c>
      <c r="I10" t="s">
        <v>17</v>
      </c>
      <c r="J10" t="s">
        <v>24</v>
      </c>
    </row>
    <row r="11" spans="1:10" ht="12.75">
      <c r="A11" t="s">
        <v>15</v>
      </c>
      <c r="B11">
        <v>1020</v>
      </c>
      <c r="C11">
        <v>1250</v>
      </c>
      <c r="D11">
        <v>1280</v>
      </c>
      <c r="E11">
        <v>1410</v>
      </c>
      <c r="F11">
        <f t="shared" si="0"/>
        <v>1240</v>
      </c>
      <c r="H11">
        <v>8</v>
      </c>
      <c r="I11" t="s">
        <v>18</v>
      </c>
      <c r="J11" t="s">
        <v>25</v>
      </c>
    </row>
    <row r="12" spans="1:10" ht="12.75">
      <c r="A12" t="s">
        <v>16</v>
      </c>
      <c r="B12">
        <v>1020</v>
      </c>
      <c r="C12">
        <v>1130</v>
      </c>
      <c r="D12">
        <v>1210</v>
      </c>
      <c r="E12">
        <v>1220</v>
      </c>
      <c r="F12">
        <f t="shared" si="0"/>
        <v>1145</v>
      </c>
      <c r="H12">
        <v>9</v>
      </c>
      <c r="I12" t="s">
        <v>19</v>
      </c>
      <c r="J12" t="s">
        <v>22</v>
      </c>
    </row>
    <row r="13" spans="1:6" ht="12.75">
      <c r="A13" t="s">
        <v>17</v>
      </c>
      <c r="B13">
        <v>1110</v>
      </c>
      <c r="C13">
        <v>1250</v>
      </c>
      <c r="D13">
        <v>1230</v>
      </c>
      <c r="E13">
        <v>1250</v>
      </c>
      <c r="F13">
        <f t="shared" si="0"/>
        <v>1210</v>
      </c>
    </row>
    <row r="14" spans="1:6" ht="12.75">
      <c r="A14" t="s">
        <v>18</v>
      </c>
      <c r="B14">
        <v>700</v>
      </c>
      <c r="C14">
        <v>1020</v>
      </c>
      <c r="D14">
        <v>1190</v>
      </c>
      <c r="E14">
        <v>1200</v>
      </c>
      <c r="F14">
        <f t="shared" si="0"/>
        <v>1027.5</v>
      </c>
    </row>
    <row r="15" spans="1:6" ht="12.75">
      <c r="A15" t="s">
        <v>19</v>
      </c>
      <c r="B15">
        <v>1280</v>
      </c>
      <c r="C15">
        <v>1140</v>
      </c>
      <c r="D15">
        <v>1160</v>
      </c>
      <c r="E15">
        <v>1160</v>
      </c>
      <c r="F15">
        <f t="shared" si="0"/>
        <v>1185</v>
      </c>
    </row>
    <row r="17" ht="12.75">
      <c r="A17" s="2">
        <v>1116</v>
      </c>
    </row>
    <row r="18" ht="12.75">
      <c r="A18" s="2" t="s">
        <v>20</v>
      </c>
    </row>
    <row r="19" spans="1:6" ht="12.75">
      <c r="A19" s="3" t="s">
        <v>0</v>
      </c>
      <c r="B19" s="1">
        <v>2130</v>
      </c>
      <c r="C19" s="1">
        <v>2280</v>
      </c>
      <c r="D19" s="1">
        <v>2990</v>
      </c>
      <c r="E19">
        <v>3410</v>
      </c>
      <c r="F19">
        <f aca="true" t="shared" si="1" ref="F19:F27">AVERAGE(B19:E19)</f>
        <v>2702.5</v>
      </c>
    </row>
    <row r="20" spans="1:6" ht="12.75">
      <c r="A20" t="s">
        <v>12</v>
      </c>
      <c r="B20">
        <v>1840</v>
      </c>
      <c r="C20">
        <v>1760</v>
      </c>
      <c r="D20">
        <v>2060</v>
      </c>
      <c r="E20">
        <v>2240</v>
      </c>
      <c r="F20">
        <f t="shared" si="1"/>
        <v>1975</v>
      </c>
    </row>
    <row r="21" spans="1:6" ht="12.75">
      <c r="A21" t="s">
        <v>13</v>
      </c>
      <c r="B21">
        <v>1950</v>
      </c>
      <c r="C21">
        <v>2210</v>
      </c>
      <c r="D21">
        <v>2870</v>
      </c>
      <c r="E21">
        <v>3050</v>
      </c>
      <c r="F21">
        <f t="shared" si="1"/>
        <v>2520</v>
      </c>
    </row>
    <row r="22" spans="1:6" ht="12.75">
      <c r="A22" t="s">
        <v>14</v>
      </c>
      <c r="B22">
        <v>1390</v>
      </c>
      <c r="C22">
        <v>1740</v>
      </c>
      <c r="D22">
        <v>1750</v>
      </c>
      <c r="E22">
        <v>1820</v>
      </c>
      <c r="F22">
        <f t="shared" si="1"/>
        <v>1675</v>
      </c>
    </row>
    <row r="23" spans="1:6" ht="12.75">
      <c r="A23" t="s">
        <v>15</v>
      </c>
      <c r="B23">
        <v>1270</v>
      </c>
      <c r="C23">
        <v>1680</v>
      </c>
      <c r="D23">
        <v>1730</v>
      </c>
      <c r="E23">
        <v>1800</v>
      </c>
      <c r="F23">
        <f t="shared" si="1"/>
        <v>1620</v>
      </c>
    </row>
    <row r="24" spans="1:6" ht="12.75">
      <c r="A24" t="s">
        <v>16</v>
      </c>
      <c r="B24">
        <v>1140</v>
      </c>
      <c r="C24">
        <v>1360</v>
      </c>
      <c r="D24">
        <v>1480</v>
      </c>
      <c r="E24">
        <v>1580</v>
      </c>
      <c r="F24">
        <f t="shared" si="1"/>
        <v>1390</v>
      </c>
    </row>
    <row r="25" spans="1:6" ht="12.75">
      <c r="A25" t="s">
        <v>17</v>
      </c>
      <c r="B25">
        <v>880</v>
      </c>
      <c r="C25">
        <v>1380</v>
      </c>
      <c r="D25">
        <v>1570</v>
      </c>
      <c r="E25">
        <v>1790</v>
      </c>
      <c r="F25">
        <f t="shared" si="1"/>
        <v>1405</v>
      </c>
    </row>
    <row r="26" spans="1:6" ht="12.75">
      <c r="A26" t="s">
        <v>18</v>
      </c>
      <c r="B26">
        <v>1240</v>
      </c>
      <c r="C26">
        <v>1660</v>
      </c>
      <c r="D26">
        <v>1720</v>
      </c>
      <c r="E26">
        <v>1700</v>
      </c>
      <c r="F26">
        <f t="shared" si="1"/>
        <v>1580</v>
      </c>
    </row>
    <row r="27" spans="1:6" ht="12.75">
      <c r="A27" t="s">
        <v>19</v>
      </c>
      <c r="B27">
        <v>1050</v>
      </c>
      <c r="C27">
        <v>1040</v>
      </c>
      <c r="D27">
        <v>1050</v>
      </c>
      <c r="E27">
        <v>1000</v>
      </c>
      <c r="F27">
        <f t="shared" si="1"/>
        <v>1035</v>
      </c>
    </row>
    <row r="29" ht="12.75">
      <c r="A29" s="2">
        <v>1126</v>
      </c>
    </row>
    <row r="30" ht="12.75">
      <c r="A30" s="2" t="s">
        <v>9</v>
      </c>
    </row>
    <row r="31" spans="1:6" ht="12.75">
      <c r="A31" s="3" t="s">
        <v>0</v>
      </c>
      <c r="B31">
        <v>6970</v>
      </c>
      <c r="C31">
        <v>7470</v>
      </c>
      <c r="D31">
        <v>8670</v>
      </c>
      <c r="E31">
        <v>9180</v>
      </c>
      <c r="F31">
        <f aca="true" t="shared" si="2" ref="F31:F39">AVERAGE(B31:E31)</f>
        <v>8072.5</v>
      </c>
    </row>
    <row r="32" spans="1:6" ht="12.75">
      <c r="A32" s="3" t="s">
        <v>12</v>
      </c>
      <c r="B32" s="1">
        <v>5340</v>
      </c>
      <c r="C32" s="1">
        <v>4010</v>
      </c>
      <c r="D32" s="1">
        <v>4410</v>
      </c>
      <c r="E32" s="1">
        <v>4920</v>
      </c>
      <c r="F32">
        <f t="shared" si="2"/>
        <v>4670</v>
      </c>
    </row>
    <row r="33" spans="1:6" ht="12.75">
      <c r="A33" s="3" t="s">
        <v>13</v>
      </c>
      <c r="B33">
        <v>5230</v>
      </c>
      <c r="C33">
        <v>6480</v>
      </c>
      <c r="D33">
        <v>7520</v>
      </c>
      <c r="E33">
        <v>7610</v>
      </c>
      <c r="F33">
        <f t="shared" si="2"/>
        <v>6710</v>
      </c>
    </row>
    <row r="34" spans="1:6" ht="12.75">
      <c r="A34" t="s">
        <v>14</v>
      </c>
      <c r="B34">
        <v>1650</v>
      </c>
      <c r="C34">
        <v>2130</v>
      </c>
      <c r="D34">
        <v>2280</v>
      </c>
      <c r="E34">
        <v>2170</v>
      </c>
      <c r="F34">
        <f t="shared" si="2"/>
        <v>2057.5</v>
      </c>
    </row>
    <row r="35" spans="1:6" ht="12.75">
      <c r="A35" t="s">
        <v>15</v>
      </c>
      <c r="B35">
        <v>1700</v>
      </c>
      <c r="C35">
        <v>2280</v>
      </c>
      <c r="D35">
        <v>2270</v>
      </c>
      <c r="E35">
        <v>2310</v>
      </c>
      <c r="F35">
        <f t="shared" si="2"/>
        <v>2140</v>
      </c>
    </row>
    <row r="36" spans="1:6" ht="12.75">
      <c r="A36" t="s">
        <v>16</v>
      </c>
      <c r="B36">
        <v>1620</v>
      </c>
      <c r="C36">
        <v>2020</v>
      </c>
      <c r="D36">
        <v>2080</v>
      </c>
      <c r="E36">
        <v>2210</v>
      </c>
      <c r="F36">
        <f t="shared" si="2"/>
        <v>1982.5</v>
      </c>
    </row>
    <row r="37" spans="1:6" ht="12.75">
      <c r="A37" t="s">
        <v>17</v>
      </c>
      <c r="B37">
        <v>1420</v>
      </c>
      <c r="C37">
        <v>2130</v>
      </c>
      <c r="D37">
        <v>2200</v>
      </c>
      <c r="E37">
        <v>2360</v>
      </c>
      <c r="F37">
        <f t="shared" si="2"/>
        <v>2027.5</v>
      </c>
    </row>
    <row r="38" spans="1:6" ht="12.75">
      <c r="A38" t="s">
        <v>18</v>
      </c>
      <c r="B38">
        <v>1760</v>
      </c>
      <c r="C38">
        <v>2130</v>
      </c>
      <c r="D38">
        <v>2310</v>
      </c>
      <c r="E38">
        <v>2280</v>
      </c>
      <c r="F38">
        <f t="shared" si="2"/>
        <v>2120</v>
      </c>
    </row>
    <row r="39" spans="1:6" ht="12.75">
      <c r="A39" t="s">
        <v>19</v>
      </c>
      <c r="B39">
        <v>1040</v>
      </c>
      <c r="C39">
        <v>1030</v>
      </c>
      <c r="D39">
        <v>1030</v>
      </c>
      <c r="E39">
        <v>990</v>
      </c>
      <c r="F39">
        <f t="shared" si="2"/>
        <v>1022.5</v>
      </c>
    </row>
    <row r="41" ht="12.75">
      <c r="A41" s="2">
        <v>1136</v>
      </c>
    </row>
    <row r="42" ht="12.75">
      <c r="A42" s="2" t="s">
        <v>9</v>
      </c>
    </row>
    <row r="43" spans="1:6" ht="12.75">
      <c r="A43" s="3" t="s">
        <v>0</v>
      </c>
      <c r="B43">
        <v>19430</v>
      </c>
      <c r="C43">
        <v>18120</v>
      </c>
      <c r="D43">
        <v>18660</v>
      </c>
      <c r="E43">
        <v>19200</v>
      </c>
      <c r="F43">
        <f aca="true" t="shared" si="3" ref="F43:F51">AVERAGE(B43:E43)</f>
        <v>18852.5</v>
      </c>
    </row>
    <row r="44" spans="1:6" ht="12.75">
      <c r="A44" s="3" t="s">
        <v>12</v>
      </c>
      <c r="B44">
        <v>12700</v>
      </c>
      <c r="C44">
        <v>10150</v>
      </c>
      <c r="D44">
        <v>12440</v>
      </c>
      <c r="E44">
        <v>12060</v>
      </c>
      <c r="F44">
        <f t="shared" si="3"/>
        <v>11837.5</v>
      </c>
    </row>
    <row r="45" spans="1:6" ht="12.75">
      <c r="A45" s="3" t="s">
        <v>13</v>
      </c>
      <c r="B45" s="1">
        <v>13190</v>
      </c>
      <c r="C45" s="1">
        <v>13250</v>
      </c>
      <c r="D45" s="1">
        <v>12950</v>
      </c>
      <c r="E45" s="1">
        <v>14460</v>
      </c>
      <c r="F45">
        <f t="shared" si="3"/>
        <v>13462.5</v>
      </c>
    </row>
    <row r="46" spans="1:6" ht="12.75">
      <c r="A46" s="3" t="s">
        <v>14</v>
      </c>
      <c r="B46">
        <v>2530</v>
      </c>
      <c r="C46">
        <v>2710</v>
      </c>
      <c r="D46">
        <v>2750</v>
      </c>
      <c r="E46">
        <v>2900</v>
      </c>
      <c r="F46">
        <f t="shared" si="3"/>
        <v>2722.5</v>
      </c>
    </row>
    <row r="47" spans="1:6" ht="12.75">
      <c r="A47" t="s">
        <v>15</v>
      </c>
      <c r="B47">
        <v>2410</v>
      </c>
      <c r="C47">
        <v>2650</v>
      </c>
      <c r="D47">
        <v>2830</v>
      </c>
      <c r="E47">
        <v>2880</v>
      </c>
      <c r="F47">
        <f t="shared" si="3"/>
        <v>2692.5</v>
      </c>
    </row>
    <row r="48" spans="1:6" ht="12.75">
      <c r="A48" t="s">
        <v>16</v>
      </c>
      <c r="B48">
        <v>2220</v>
      </c>
      <c r="C48">
        <v>2560</v>
      </c>
      <c r="D48">
        <v>2700</v>
      </c>
      <c r="E48">
        <v>2700</v>
      </c>
      <c r="F48">
        <f t="shared" si="3"/>
        <v>2545</v>
      </c>
    </row>
    <row r="49" spans="1:6" ht="12.75">
      <c r="A49" t="s">
        <v>17</v>
      </c>
      <c r="B49">
        <v>2370</v>
      </c>
      <c r="C49">
        <v>2570</v>
      </c>
      <c r="D49">
        <v>2770</v>
      </c>
      <c r="E49">
        <v>2730</v>
      </c>
      <c r="F49">
        <f t="shared" si="3"/>
        <v>2610</v>
      </c>
    </row>
    <row r="50" spans="1:6" ht="12.75">
      <c r="A50" t="s">
        <v>18</v>
      </c>
      <c r="B50">
        <v>2710</v>
      </c>
      <c r="C50">
        <v>2870</v>
      </c>
      <c r="D50">
        <v>3070</v>
      </c>
      <c r="E50">
        <v>3120</v>
      </c>
      <c r="F50">
        <f t="shared" si="3"/>
        <v>2942.5</v>
      </c>
    </row>
    <row r="51" spans="1:6" ht="12.75">
      <c r="A51" t="s">
        <v>19</v>
      </c>
      <c r="B51">
        <v>940</v>
      </c>
      <c r="C51">
        <v>960</v>
      </c>
      <c r="D51">
        <v>950</v>
      </c>
      <c r="E51">
        <v>960</v>
      </c>
      <c r="F51">
        <f t="shared" si="3"/>
        <v>952.5</v>
      </c>
    </row>
    <row r="53" ht="12.75">
      <c r="A53" s="2">
        <v>1146</v>
      </c>
    </row>
    <row r="54" ht="12.75">
      <c r="A54" s="2" t="s">
        <v>9</v>
      </c>
    </row>
    <row r="55" spans="1:6" ht="12.75">
      <c r="A55" t="s">
        <v>0</v>
      </c>
      <c r="B55">
        <v>28480</v>
      </c>
      <c r="C55">
        <v>28190</v>
      </c>
      <c r="D55">
        <v>29320</v>
      </c>
      <c r="E55">
        <v>29870</v>
      </c>
      <c r="F55">
        <f>AVERAGE(B55:E55)</f>
        <v>28965</v>
      </c>
    </row>
    <row r="56" spans="1:6" ht="12.75">
      <c r="A56" s="3" t="s">
        <v>12</v>
      </c>
      <c r="B56">
        <v>20340</v>
      </c>
      <c r="C56">
        <v>17450</v>
      </c>
      <c r="D56">
        <v>20120</v>
      </c>
      <c r="E56">
        <v>20450</v>
      </c>
      <c r="F56">
        <f aca="true" t="shared" si="4" ref="F56:F75">AVERAGE(B56:E56)</f>
        <v>19590</v>
      </c>
    </row>
    <row r="57" spans="1:6" ht="12.75">
      <c r="A57" s="3" t="s">
        <v>13</v>
      </c>
      <c r="B57">
        <v>21330</v>
      </c>
      <c r="C57">
        <v>21370</v>
      </c>
      <c r="D57">
        <v>20810</v>
      </c>
      <c r="E57">
        <v>21260</v>
      </c>
      <c r="F57">
        <f t="shared" si="4"/>
        <v>21192.5</v>
      </c>
    </row>
    <row r="58" spans="1:6" ht="12.75">
      <c r="A58" s="3" t="s">
        <v>14</v>
      </c>
      <c r="B58" s="1">
        <v>3200</v>
      </c>
      <c r="C58" s="1">
        <v>3500</v>
      </c>
      <c r="D58" s="1">
        <v>3300</v>
      </c>
      <c r="E58" s="1">
        <v>3490</v>
      </c>
      <c r="F58">
        <f t="shared" si="4"/>
        <v>3372.5</v>
      </c>
    </row>
    <row r="59" spans="1:6" ht="12.75">
      <c r="A59" s="3" t="s">
        <v>15</v>
      </c>
      <c r="B59">
        <v>2990</v>
      </c>
      <c r="C59">
        <v>3170</v>
      </c>
      <c r="D59">
        <v>3480</v>
      </c>
      <c r="E59">
        <v>3540</v>
      </c>
      <c r="F59">
        <f t="shared" si="4"/>
        <v>3295</v>
      </c>
    </row>
    <row r="60" spans="1:6" ht="12.75">
      <c r="A60" t="s">
        <v>16</v>
      </c>
      <c r="B60">
        <v>2790</v>
      </c>
      <c r="C60">
        <v>3290</v>
      </c>
      <c r="D60">
        <v>3500</v>
      </c>
      <c r="E60">
        <v>3470</v>
      </c>
      <c r="F60">
        <f t="shared" si="4"/>
        <v>3262.5</v>
      </c>
    </row>
    <row r="61" spans="1:6" ht="12.75">
      <c r="A61" t="s">
        <v>17</v>
      </c>
      <c r="B61">
        <v>2770</v>
      </c>
      <c r="C61">
        <v>3150</v>
      </c>
      <c r="D61">
        <v>3200</v>
      </c>
      <c r="E61">
        <v>3250</v>
      </c>
      <c r="F61">
        <f t="shared" si="4"/>
        <v>3092.5</v>
      </c>
    </row>
    <row r="62" spans="1:6" ht="12.75">
      <c r="A62" t="s">
        <v>18</v>
      </c>
      <c r="B62">
        <v>3700</v>
      </c>
      <c r="C62">
        <v>3960</v>
      </c>
      <c r="D62">
        <v>4180</v>
      </c>
      <c r="E62">
        <v>4170</v>
      </c>
      <c r="F62">
        <f t="shared" si="4"/>
        <v>4002.5</v>
      </c>
    </row>
    <row r="63" spans="1:6" ht="12.75">
      <c r="A63" t="s">
        <v>19</v>
      </c>
      <c r="B63">
        <v>1070</v>
      </c>
      <c r="C63">
        <v>1180</v>
      </c>
      <c r="D63">
        <v>1070</v>
      </c>
      <c r="E63">
        <v>1130</v>
      </c>
      <c r="F63">
        <f t="shared" si="4"/>
        <v>1112.5</v>
      </c>
    </row>
    <row r="65" ht="12.75">
      <c r="A65" s="2">
        <v>1156</v>
      </c>
    </row>
    <row r="66" ht="12.75">
      <c r="A66" s="2" t="s">
        <v>9</v>
      </c>
    </row>
    <row r="67" spans="1:6" ht="12.75">
      <c r="A67" t="s">
        <v>0</v>
      </c>
      <c r="B67">
        <v>39080</v>
      </c>
      <c r="C67">
        <v>37460</v>
      </c>
      <c r="D67">
        <v>38420</v>
      </c>
      <c r="E67">
        <v>39320</v>
      </c>
      <c r="F67">
        <f t="shared" si="4"/>
        <v>38570</v>
      </c>
    </row>
    <row r="68" spans="1:6" ht="12.75">
      <c r="A68" s="3" t="s">
        <v>12</v>
      </c>
      <c r="B68">
        <v>28210</v>
      </c>
      <c r="C68">
        <v>26790</v>
      </c>
      <c r="D68">
        <v>26990</v>
      </c>
      <c r="E68">
        <v>27730</v>
      </c>
      <c r="F68">
        <f t="shared" si="4"/>
        <v>27430</v>
      </c>
    </row>
    <row r="69" spans="1:6" ht="12.75">
      <c r="A69" s="3" t="s">
        <v>13</v>
      </c>
      <c r="B69">
        <v>29280</v>
      </c>
      <c r="C69">
        <v>28520</v>
      </c>
      <c r="D69">
        <v>27710</v>
      </c>
      <c r="E69">
        <v>28090</v>
      </c>
      <c r="F69">
        <f t="shared" si="4"/>
        <v>28400</v>
      </c>
    </row>
    <row r="70" spans="1:6" ht="12.75">
      <c r="A70" s="3" t="s">
        <v>14</v>
      </c>
      <c r="B70">
        <v>3490</v>
      </c>
      <c r="C70">
        <v>3720</v>
      </c>
      <c r="D70">
        <v>3610</v>
      </c>
      <c r="E70">
        <v>3710</v>
      </c>
      <c r="F70">
        <f t="shared" si="4"/>
        <v>3632.5</v>
      </c>
    </row>
    <row r="71" spans="1:6" ht="12.75">
      <c r="A71" t="s">
        <v>15</v>
      </c>
      <c r="B71" s="1">
        <v>3390</v>
      </c>
      <c r="C71" s="1">
        <v>3750</v>
      </c>
      <c r="D71" s="1">
        <v>4020</v>
      </c>
      <c r="E71" s="1">
        <v>4050</v>
      </c>
      <c r="F71">
        <f t="shared" si="4"/>
        <v>3802.5</v>
      </c>
    </row>
    <row r="72" spans="1:6" ht="12.75">
      <c r="A72" t="s">
        <v>16</v>
      </c>
      <c r="B72">
        <v>3440</v>
      </c>
      <c r="C72">
        <v>3920</v>
      </c>
      <c r="D72">
        <v>3980</v>
      </c>
      <c r="E72">
        <v>4230</v>
      </c>
      <c r="F72">
        <f t="shared" si="4"/>
        <v>3892.5</v>
      </c>
    </row>
    <row r="73" spans="1:6" ht="12.75">
      <c r="A73" t="s">
        <v>17</v>
      </c>
      <c r="B73">
        <v>3340</v>
      </c>
      <c r="C73">
        <v>3440</v>
      </c>
      <c r="D73">
        <v>3520</v>
      </c>
      <c r="E73">
        <v>3530</v>
      </c>
      <c r="F73">
        <f t="shared" si="4"/>
        <v>3457.5</v>
      </c>
    </row>
    <row r="74" spans="1:6" ht="12.75">
      <c r="A74" t="s">
        <v>18</v>
      </c>
      <c r="B74">
        <v>4540</v>
      </c>
      <c r="C74">
        <v>4740</v>
      </c>
      <c r="D74">
        <v>5070</v>
      </c>
      <c r="E74">
        <v>5150</v>
      </c>
      <c r="F74">
        <f t="shared" si="4"/>
        <v>4875</v>
      </c>
    </row>
    <row r="75" spans="1:6" ht="12.75">
      <c r="A75" t="s">
        <v>19</v>
      </c>
      <c r="B75">
        <v>1080</v>
      </c>
      <c r="C75">
        <v>1080</v>
      </c>
      <c r="D75">
        <v>1140</v>
      </c>
      <c r="E75">
        <v>1150</v>
      </c>
      <c r="F75">
        <f t="shared" si="4"/>
        <v>1112.5</v>
      </c>
    </row>
    <row r="77" ht="12.75">
      <c r="A77" s="2">
        <v>1226</v>
      </c>
    </row>
    <row r="78" ht="12.75">
      <c r="A78" s="2" t="s">
        <v>9</v>
      </c>
    </row>
    <row r="79" spans="1:6" ht="12.75">
      <c r="A79" t="s">
        <v>0</v>
      </c>
      <c r="B79">
        <v>67510</v>
      </c>
      <c r="C79">
        <v>67030</v>
      </c>
      <c r="D79">
        <v>66770</v>
      </c>
      <c r="E79">
        <v>67420</v>
      </c>
      <c r="F79">
        <f aca="true" t="shared" si="5" ref="F79:F87">AVERAGE(B79:E79)</f>
        <v>67182.5</v>
      </c>
    </row>
    <row r="80" spans="1:6" ht="12.75">
      <c r="A80" t="s">
        <v>12</v>
      </c>
      <c r="B80">
        <v>52660</v>
      </c>
      <c r="C80">
        <v>50960</v>
      </c>
      <c r="D80">
        <v>52080</v>
      </c>
      <c r="E80">
        <v>51480</v>
      </c>
      <c r="F80">
        <f t="shared" si="5"/>
        <v>51795</v>
      </c>
    </row>
    <row r="81" spans="1:6" ht="12.75">
      <c r="A81" t="s">
        <v>13</v>
      </c>
      <c r="B81">
        <v>43530</v>
      </c>
      <c r="C81">
        <v>45470</v>
      </c>
      <c r="D81">
        <v>45340</v>
      </c>
      <c r="E81">
        <v>44940</v>
      </c>
      <c r="F81">
        <f t="shared" si="5"/>
        <v>44820</v>
      </c>
    </row>
    <row r="82" spans="1:6" ht="12.75">
      <c r="A82" s="2" t="s">
        <v>14</v>
      </c>
      <c r="B82">
        <v>5030</v>
      </c>
      <c r="C82">
        <v>5520</v>
      </c>
      <c r="D82">
        <v>5520</v>
      </c>
      <c r="E82">
        <v>5480</v>
      </c>
      <c r="F82">
        <f t="shared" si="5"/>
        <v>5387.5</v>
      </c>
    </row>
    <row r="83" spans="1:6" ht="12.75">
      <c r="A83" s="2" t="s">
        <v>15</v>
      </c>
      <c r="B83">
        <v>5250</v>
      </c>
      <c r="C83">
        <v>6000</v>
      </c>
      <c r="D83">
        <v>6170</v>
      </c>
      <c r="E83">
        <v>6210</v>
      </c>
      <c r="F83">
        <f t="shared" si="5"/>
        <v>5907.5</v>
      </c>
    </row>
    <row r="84" spans="1:6" ht="12.75">
      <c r="A84" s="2" t="s">
        <v>16</v>
      </c>
      <c r="B84" s="1">
        <v>4740</v>
      </c>
      <c r="C84" s="1">
        <v>5220</v>
      </c>
      <c r="D84" s="1">
        <v>5460</v>
      </c>
      <c r="E84" s="1">
        <v>5470</v>
      </c>
      <c r="F84">
        <f t="shared" si="5"/>
        <v>5222.5</v>
      </c>
    </row>
    <row r="85" spans="1:6" ht="12.75">
      <c r="A85" t="s">
        <v>17</v>
      </c>
      <c r="B85">
        <v>5060</v>
      </c>
      <c r="C85">
        <v>5140</v>
      </c>
      <c r="D85">
        <v>4970</v>
      </c>
      <c r="E85">
        <v>5130</v>
      </c>
      <c r="F85">
        <f t="shared" si="5"/>
        <v>5075</v>
      </c>
    </row>
    <row r="86" spans="1:6" ht="12.75">
      <c r="A86" t="s">
        <v>18</v>
      </c>
      <c r="B86">
        <v>8540</v>
      </c>
      <c r="C86">
        <v>9000</v>
      </c>
      <c r="D86">
        <v>9170</v>
      </c>
      <c r="E86">
        <v>9150</v>
      </c>
      <c r="F86">
        <f t="shared" si="5"/>
        <v>8965</v>
      </c>
    </row>
    <row r="87" spans="1:6" ht="12.75">
      <c r="A87" t="s">
        <v>19</v>
      </c>
      <c r="B87">
        <v>740</v>
      </c>
      <c r="C87">
        <v>680</v>
      </c>
      <c r="D87">
        <v>750</v>
      </c>
      <c r="E87">
        <v>740</v>
      </c>
      <c r="F87">
        <f t="shared" si="5"/>
        <v>727.5</v>
      </c>
    </row>
    <row r="89" ht="12.75">
      <c r="A89" s="2">
        <v>1256</v>
      </c>
    </row>
    <row r="90" ht="12.75">
      <c r="A90" s="2" t="s">
        <v>9</v>
      </c>
    </row>
    <row r="91" spans="1:6" ht="12.75">
      <c r="A91" t="s">
        <v>0</v>
      </c>
      <c r="B91">
        <v>97290</v>
      </c>
      <c r="C91">
        <v>95860</v>
      </c>
      <c r="D91">
        <v>95720</v>
      </c>
      <c r="E91">
        <v>96180</v>
      </c>
      <c r="F91">
        <f aca="true" t="shared" si="6" ref="F91:F111">AVERAGE(B91:E91)</f>
        <v>96262.5</v>
      </c>
    </row>
    <row r="92" spans="1:6" ht="12.75">
      <c r="A92" t="s">
        <v>12</v>
      </c>
      <c r="B92">
        <v>64490</v>
      </c>
      <c r="C92">
        <v>64030</v>
      </c>
      <c r="D92">
        <v>63710</v>
      </c>
      <c r="E92">
        <v>64310</v>
      </c>
      <c r="F92">
        <f t="shared" si="6"/>
        <v>64135</v>
      </c>
    </row>
    <row r="93" spans="1:6" ht="12.75">
      <c r="A93" t="s">
        <v>13</v>
      </c>
      <c r="B93">
        <v>54030</v>
      </c>
      <c r="C93">
        <v>54380</v>
      </c>
      <c r="D93">
        <v>53950</v>
      </c>
      <c r="E93">
        <v>54470</v>
      </c>
      <c r="F93">
        <f t="shared" si="6"/>
        <v>54207.5</v>
      </c>
    </row>
    <row r="94" spans="1:6" ht="12.75">
      <c r="A94" s="2" t="s">
        <v>14</v>
      </c>
      <c r="B94">
        <v>7010</v>
      </c>
      <c r="C94">
        <v>7090</v>
      </c>
      <c r="D94">
        <v>7180</v>
      </c>
      <c r="E94">
        <v>7270</v>
      </c>
      <c r="F94">
        <f t="shared" si="6"/>
        <v>7137.5</v>
      </c>
    </row>
    <row r="95" spans="1:6" ht="12.75">
      <c r="A95" s="2" t="s">
        <v>15</v>
      </c>
      <c r="B95">
        <v>7320</v>
      </c>
      <c r="C95">
        <v>8050</v>
      </c>
      <c r="D95">
        <v>8070</v>
      </c>
      <c r="E95">
        <v>7990</v>
      </c>
      <c r="F95">
        <f t="shared" si="6"/>
        <v>7857.5</v>
      </c>
    </row>
    <row r="96" spans="1:6" ht="12.75">
      <c r="A96" s="2" t="s">
        <v>16</v>
      </c>
      <c r="B96">
        <v>5740</v>
      </c>
      <c r="C96">
        <v>6540</v>
      </c>
      <c r="D96">
        <v>6700</v>
      </c>
      <c r="E96">
        <v>6840</v>
      </c>
      <c r="F96">
        <f t="shared" si="6"/>
        <v>6455</v>
      </c>
    </row>
    <row r="97" spans="1:6" ht="12.75">
      <c r="A97" t="s">
        <v>17</v>
      </c>
      <c r="B97" s="1">
        <v>5840</v>
      </c>
      <c r="C97" s="1">
        <v>6490</v>
      </c>
      <c r="D97" s="1">
        <v>6730</v>
      </c>
      <c r="E97" s="1">
        <v>6730</v>
      </c>
      <c r="F97">
        <f t="shared" si="6"/>
        <v>6447.5</v>
      </c>
    </row>
    <row r="98" spans="1:6" ht="12.75">
      <c r="A98" t="s">
        <v>18</v>
      </c>
      <c r="B98">
        <v>13670</v>
      </c>
      <c r="C98">
        <v>14320</v>
      </c>
      <c r="D98">
        <v>14560</v>
      </c>
      <c r="E98">
        <v>14720</v>
      </c>
      <c r="F98">
        <f t="shared" si="6"/>
        <v>14317.5</v>
      </c>
    </row>
    <row r="99" spans="1:6" ht="12.75">
      <c r="A99" t="s">
        <v>19</v>
      </c>
      <c r="B99">
        <v>790</v>
      </c>
      <c r="C99">
        <v>760</v>
      </c>
      <c r="D99">
        <v>710</v>
      </c>
      <c r="E99">
        <v>730</v>
      </c>
      <c r="F99">
        <f t="shared" si="6"/>
        <v>747.5</v>
      </c>
    </row>
    <row r="101" ht="12.75">
      <c r="A101" s="2">
        <v>1326</v>
      </c>
    </row>
    <row r="102" ht="12.75">
      <c r="A102" s="2" t="s">
        <v>9</v>
      </c>
    </row>
    <row r="103" spans="1:6" ht="12.75">
      <c r="A103" t="s">
        <v>0</v>
      </c>
      <c r="B103">
        <v>116680</v>
      </c>
      <c r="C103">
        <v>115230</v>
      </c>
      <c r="D103">
        <v>114450</v>
      </c>
      <c r="E103">
        <v>113380</v>
      </c>
      <c r="F103">
        <f t="shared" si="6"/>
        <v>114935</v>
      </c>
    </row>
    <row r="104" spans="1:6" ht="12.75">
      <c r="A104" t="s">
        <v>12</v>
      </c>
      <c r="B104">
        <v>72170</v>
      </c>
      <c r="C104">
        <v>72050</v>
      </c>
      <c r="D104">
        <v>72030</v>
      </c>
      <c r="E104">
        <v>71750</v>
      </c>
      <c r="F104">
        <f t="shared" si="6"/>
        <v>72000</v>
      </c>
    </row>
    <row r="105" spans="1:6" ht="12.75">
      <c r="A105" t="s">
        <v>13</v>
      </c>
      <c r="B105">
        <v>60910</v>
      </c>
      <c r="C105">
        <v>61690</v>
      </c>
      <c r="D105">
        <v>61060</v>
      </c>
      <c r="E105">
        <v>60610</v>
      </c>
      <c r="F105">
        <f t="shared" si="6"/>
        <v>61067.5</v>
      </c>
    </row>
    <row r="106" spans="1:6" ht="12.75">
      <c r="A106" s="2" t="s">
        <v>14</v>
      </c>
      <c r="B106">
        <v>9720</v>
      </c>
      <c r="C106">
        <v>9980</v>
      </c>
      <c r="D106">
        <v>10100</v>
      </c>
      <c r="E106">
        <v>10200</v>
      </c>
      <c r="F106">
        <f t="shared" si="6"/>
        <v>10000</v>
      </c>
    </row>
    <row r="107" spans="1:6" ht="12.75">
      <c r="A107" s="2" t="s">
        <v>15</v>
      </c>
      <c r="B107">
        <v>9880</v>
      </c>
      <c r="C107">
        <v>9950</v>
      </c>
      <c r="D107">
        <v>10220</v>
      </c>
      <c r="E107">
        <v>9960</v>
      </c>
      <c r="F107">
        <f t="shared" si="6"/>
        <v>10002.5</v>
      </c>
    </row>
    <row r="108" spans="1:6" ht="12.75">
      <c r="A108" s="2" t="s">
        <v>16</v>
      </c>
      <c r="B108">
        <v>7180</v>
      </c>
      <c r="C108">
        <v>7660</v>
      </c>
      <c r="D108">
        <v>8140</v>
      </c>
      <c r="E108">
        <v>8170</v>
      </c>
      <c r="F108">
        <f t="shared" si="6"/>
        <v>7787.5</v>
      </c>
    </row>
    <row r="109" spans="1:6" ht="12.75">
      <c r="A109" t="s">
        <v>17</v>
      </c>
      <c r="B109">
        <v>8650</v>
      </c>
      <c r="C109">
        <v>9270</v>
      </c>
      <c r="D109">
        <v>8970</v>
      </c>
      <c r="E109">
        <v>8980</v>
      </c>
      <c r="F109">
        <f t="shared" si="6"/>
        <v>8967.5</v>
      </c>
    </row>
    <row r="110" spans="1:6" ht="12.75">
      <c r="A110" t="s">
        <v>18</v>
      </c>
      <c r="B110" s="1">
        <v>21020</v>
      </c>
      <c r="C110" s="1">
        <v>21460</v>
      </c>
      <c r="D110" s="1">
        <v>21550</v>
      </c>
      <c r="E110" s="1">
        <v>21520</v>
      </c>
      <c r="F110">
        <f t="shared" si="6"/>
        <v>21387.5</v>
      </c>
    </row>
    <row r="111" spans="1:6" ht="12.75">
      <c r="A111" t="s">
        <v>19</v>
      </c>
      <c r="B111">
        <v>700</v>
      </c>
      <c r="C111">
        <v>660</v>
      </c>
      <c r="D111">
        <v>690</v>
      </c>
      <c r="E111">
        <v>680</v>
      </c>
      <c r="F111">
        <f t="shared" si="6"/>
        <v>682.5</v>
      </c>
    </row>
    <row r="113" ht="12.75">
      <c r="A113" s="2">
        <v>1426</v>
      </c>
    </row>
    <row r="114" ht="12.75">
      <c r="A114" s="2" t="s">
        <v>9</v>
      </c>
    </row>
    <row r="115" spans="1:6" ht="12.75">
      <c r="A115" t="s">
        <v>0</v>
      </c>
      <c r="B115">
        <v>129540</v>
      </c>
      <c r="C115">
        <v>125830</v>
      </c>
      <c r="D115">
        <v>124650</v>
      </c>
      <c r="E115">
        <v>124320</v>
      </c>
      <c r="F115">
        <f aca="true" t="shared" si="7" ref="F115:F123">AVERAGE(B115:E115)</f>
        <v>126085</v>
      </c>
    </row>
    <row r="116" spans="1:6" ht="12.75">
      <c r="A116" t="s">
        <v>12</v>
      </c>
      <c r="B116">
        <v>78130</v>
      </c>
      <c r="C116">
        <v>77800</v>
      </c>
      <c r="D116">
        <v>77510</v>
      </c>
      <c r="E116">
        <v>77290</v>
      </c>
      <c r="F116">
        <f t="shared" si="7"/>
        <v>77682.5</v>
      </c>
    </row>
    <row r="117" spans="1:6" ht="12.75">
      <c r="A117" t="s">
        <v>13</v>
      </c>
      <c r="B117">
        <v>70500</v>
      </c>
      <c r="C117">
        <v>69450</v>
      </c>
      <c r="D117">
        <v>69690</v>
      </c>
      <c r="E117">
        <v>70100</v>
      </c>
      <c r="F117">
        <f t="shared" si="7"/>
        <v>69935</v>
      </c>
    </row>
    <row r="118" spans="1:6" ht="12.75">
      <c r="A118" s="2" t="s">
        <v>14</v>
      </c>
      <c r="B118">
        <v>15490</v>
      </c>
      <c r="C118">
        <v>15730</v>
      </c>
      <c r="D118">
        <v>16070</v>
      </c>
      <c r="E118">
        <v>15880</v>
      </c>
      <c r="F118">
        <f t="shared" si="7"/>
        <v>15792.5</v>
      </c>
    </row>
    <row r="119" spans="1:6" ht="12.75">
      <c r="A119" s="2" t="s">
        <v>15</v>
      </c>
      <c r="B119">
        <v>15080</v>
      </c>
      <c r="C119">
        <v>15110</v>
      </c>
      <c r="D119">
        <v>15160</v>
      </c>
      <c r="E119">
        <v>15460</v>
      </c>
      <c r="F119">
        <f t="shared" si="7"/>
        <v>15202.5</v>
      </c>
    </row>
    <row r="120" spans="1:6" ht="12.75">
      <c r="A120" s="2" t="s">
        <v>16</v>
      </c>
      <c r="B120">
        <v>10660</v>
      </c>
      <c r="C120">
        <v>11200</v>
      </c>
      <c r="D120">
        <v>11400</v>
      </c>
      <c r="E120">
        <v>11270</v>
      </c>
      <c r="F120">
        <f t="shared" si="7"/>
        <v>11132.5</v>
      </c>
    </row>
    <row r="121" spans="1:6" ht="12.75">
      <c r="A121" t="s">
        <v>17</v>
      </c>
      <c r="B121">
        <v>13640</v>
      </c>
      <c r="C121">
        <v>13970</v>
      </c>
      <c r="D121">
        <v>14250</v>
      </c>
      <c r="E121">
        <v>14050</v>
      </c>
      <c r="F121">
        <f t="shared" si="7"/>
        <v>13977.5</v>
      </c>
    </row>
    <row r="122" spans="1:6" ht="12.75">
      <c r="A122" t="s">
        <v>18</v>
      </c>
      <c r="B122">
        <v>36040</v>
      </c>
      <c r="C122">
        <v>36300</v>
      </c>
      <c r="D122">
        <v>36620</v>
      </c>
      <c r="E122">
        <v>36950</v>
      </c>
      <c r="F122">
        <f t="shared" si="7"/>
        <v>36477.5</v>
      </c>
    </row>
    <row r="123" spans="1:6" ht="12.75">
      <c r="A123" t="s">
        <v>19</v>
      </c>
      <c r="B123" s="1">
        <v>900</v>
      </c>
      <c r="C123" s="1">
        <v>900</v>
      </c>
      <c r="D123" s="1">
        <v>880</v>
      </c>
      <c r="E123" s="1">
        <v>940</v>
      </c>
      <c r="F123">
        <f t="shared" si="7"/>
        <v>905</v>
      </c>
    </row>
    <row r="125" ht="12.75">
      <c r="A125" s="2">
        <v>1526</v>
      </c>
    </row>
    <row r="126" ht="12.75">
      <c r="A126" s="2" t="s">
        <v>9</v>
      </c>
    </row>
    <row r="127" spans="1:6" ht="12.75">
      <c r="A127" t="s">
        <v>0</v>
      </c>
      <c r="B127">
        <v>129640</v>
      </c>
      <c r="C127">
        <v>126470</v>
      </c>
      <c r="D127">
        <v>126880</v>
      </c>
      <c r="E127">
        <v>126200</v>
      </c>
      <c r="F127">
        <f aca="true" t="shared" si="8" ref="F127:F135">AVERAGE(B127:E127)</f>
        <v>127297.5</v>
      </c>
    </row>
    <row r="128" spans="1:6" ht="12.75">
      <c r="A128" t="s">
        <v>12</v>
      </c>
      <c r="B128">
        <v>79900</v>
      </c>
      <c r="C128">
        <v>78570</v>
      </c>
      <c r="D128">
        <v>77870</v>
      </c>
      <c r="E128">
        <v>77950</v>
      </c>
      <c r="F128">
        <f t="shared" si="8"/>
        <v>78572.5</v>
      </c>
    </row>
    <row r="129" spans="1:6" ht="12.75">
      <c r="A129" t="s">
        <v>13</v>
      </c>
      <c r="B129">
        <v>74410</v>
      </c>
      <c r="C129">
        <v>74780</v>
      </c>
      <c r="D129">
        <v>74240</v>
      </c>
      <c r="E129">
        <v>74020</v>
      </c>
      <c r="F129">
        <f t="shared" si="8"/>
        <v>74362.5</v>
      </c>
    </row>
    <row r="130" spans="1:6" ht="12.75">
      <c r="A130" s="2" t="s">
        <v>14</v>
      </c>
      <c r="B130">
        <v>20560</v>
      </c>
      <c r="C130">
        <v>20770</v>
      </c>
      <c r="D130">
        <v>20610</v>
      </c>
      <c r="E130">
        <v>20970</v>
      </c>
      <c r="F130">
        <f t="shared" si="8"/>
        <v>20727.5</v>
      </c>
    </row>
    <row r="131" spans="1:6" ht="12.75">
      <c r="A131" s="2" t="s">
        <v>15</v>
      </c>
      <c r="B131">
        <v>18100</v>
      </c>
      <c r="C131">
        <v>18660</v>
      </c>
      <c r="D131">
        <v>18380</v>
      </c>
      <c r="E131">
        <v>18410</v>
      </c>
      <c r="F131">
        <f t="shared" si="8"/>
        <v>18387.5</v>
      </c>
    </row>
    <row r="132" spans="1:6" ht="12.75">
      <c r="A132" s="2" t="s">
        <v>16</v>
      </c>
      <c r="B132">
        <v>13790</v>
      </c>
      <c r="C132">
        <v>14190</v>
      </c>
      <c r="D132">
        <v>14460</v>
      </c>
      <c r="E132">
        <v>14470</v>
      </c>
      <c r="F132">
        <f t="shared" si="8"/>
        <v>14227.5</v>
      </c>
    </row>
    <row r="133" spans="1:6" ht="12.75">
      <c r="A133" t="s">
        <v>17</v>
      </c>
      <c r="B133">
        <v>14800</v>
      </c>
      <c r="C133">
        <v>17000</v>
      </c>
      <c r="D133">
        <v>18060</v>
      </c>
      <c r="E133">
        <v>17590</v>
      </c>
      <c r="F133">
        <f t="shared" si="8"/>
        <v>16862.5</v>
      </c>
    </row>
    <row r="134" spans="1:6" ht="12.75">
      <c r="A134" t="s">
        <v>18</v>
      </c>
      <c r="B134">
        <v>47410</v>
      </c>
      <c r="C134">
        <v>47480</v>
      </c>
      <c r="D134">
        <v>47540</v>
      </c>
      <c r="E134">
        <v>47840</v>
      </c>
      <c r="F134">
        <f t="shared" si="8"/>
        <v>47567.5</v>
      </c>
    </row>
    <row r="135" spans="1:6" ht="12.75">
      <c r="A135" t="s">
        <v>19</v>
      </c>
      <c r="B135">
        <v>1240</v>
      </c>
      <c r="C135">
        <v>1340</v>
      </c>
      <c r="D135">
        <v>1190</v>
      </c>
      <c r="E135">
        <v>1270</v>
      </c>
      <c r="F135">
        <f t="shared" si="8"/>
        <v>1260</v>
      </c>
    </row>
    <row r="136" spans="1:5" ht="12.75">
      <c r="A136" s="2"/>
      <c r="B136" s="1"/>
      <c r="C136" s="1"/>
      <c r="D136" s="1"/>
      <c r="E136" s="1"/>
    </row>
    <row r="137" ht="12.75">
      <c r="A137" s="2">
        <v>1626</v>
      </c>
    </row>
    <row r="138" ht="12.75">
      <c r="A138" s="2" t="s">
        <v>9</v>
      </c>
    </row>
    <row r="139" spans="1:6" ht="12.75">
      <c r="A139" t="s">
        <v>0</v>
      </c>
      <c r="B139">
        <v>133020</v>
      </c>
      <c r="C139">
        <v>131140</v>
      </c>
      <c r="D139">
        <v>131930</v>
      </c>
      <c r="E139">
        <v>131380</v>
      </c>
      <c r="F139">
        <f aca="true" t="shared" si="9" ref="F139:F147">AVERAGE(B139:E139)</f>
        <v>131867.5</v>
      </c>
    </row>
    <row r="140" spans="1:6" ht="12.75">
      <c r="A140" t="s">
        <v>12</v>
      </c>
      <c r="B140">
        <v>76990</v>
      </c>
      <c r="C140">
        <v>77140</v>
      </c>
      <c r="D140">
        <v>78220</v>
      </c>
      <c r="E140">
        <v>77980</v>
      </c>
      <c r="F140">
        <f t="shared" si="9"/>
        <v>77582.5</v>
      </c>
    </row>
    <row r="141" spans="1:6" ht="12.75">
      <c r="A141" t="s">
        <v>13</v>
      </c>
      <c r="B141">
        <v>76740</v>
      </c>
      <c r="C141">
        <v>76520</v>
      </c>
      <c r="D141">
        <v>76410</v>
      </c>
      <c r="E141">
        <v>76280</v>
      </c>
      <c r="F141">
        <f t="shared" si="9"/>
        <v>76487.5</v>
      </c>
    </row>
    <row r="142" spans="1:6" ht="12.75">
      <c r="A142" s="2" t="s">
        <v>14</v>
      </c>
      <c r="B142">
        <v>24050</v>
      </c>
      <c r="C142">
        <v>24910</v>
      </c>
      <c r="D142">
        <v>25210</v>
      </c>
      <c r="E142">
        <v>25390</v>
      </c>
      <c r="F142">
        <f t="shared" si="9"/>
        <v>24890</v>
      </c>
    </row>
    <row r="143" spans="1:6" ht="12.75">
      <c r="A143" s="2" t="s">
        <v>15</v>
      </c>
      <c r="B143">
        <v>21400</v>
      </c>
      <c r="C143">
        <v>22170</v>
      </c>
      <c r="D143">
        <v>22230</v>
      </c>
      <c r="E143">
        <v>22050</v>
      </c>
      <c r="F143">
        <f t="shared" si="9"/>
        <v>21962.5</v>
      </c>
    </row>
    <row r="144" spans="1:6" ht="12.75">
      <c r="A144" s="2" t="s">
        <v>16</v>
      </c>
      <c r="B144">
        <v>16260</v>
      </c>
      <c r="C144">
        <v>16930</v>
      </c>
      <c r="D144">
        <v>17660</v>
      </c>
      <c r="E144">
        <v>18070</v>
      </c>
      <c r="F144">
        <f t="shared" si="9"/>
        <v>17230</v>
      </c>
    </row>
    <row r="145" spans="1:6" ht="12.75">
      <c r="A145" t="s">
        <v>17</v>
      </c>
      <c r="B145">
        <v>19050</v>
      </c>
      <c r="C145">
        <v>21240</v>
      </c>
      <c r="D145">
        <v>21760</v>
      </c>
      <c r="E145">
        <v>21720</v>
      </c>
      <c r="F145">
        <f t="shared" si="9"/>
        <v>20942.5</v>
      </c>
    </row>
    <row r="146" spans="1:6" ht="12.75">
      <c r="A146" t="s">
        <v>18</v>
      </c>
      <c r="B146">
        <v>58470</v>
      </c>
      <c r="C146">
        <v>58720</v>
      </c>
      <c r="D146">
        <v>59500</v>
      </c>
      <c r="E146">
        <v>58960</v>
      </c>
      <c r="F146">
        <f t="shared" si="9"/>
        <v>58912.5</v>
      </c>
    </row>
    <row r="147" spans="1:6" ht="12.75">
      <c r="A147" t="s">
        <v>19</v>
      </c>
      <c r="B147">
        <v>1360</v>
      </c>
      <c r="C147">
        <v>1400</v>
      </c>
      <c r="D147">
        <v>1390</v>
      </c>
      <c r="E147">
        <v>1460</v>
      </c>
      <c r="F147">
        <f t="shared" si="9"/>
        <v>1402.5</v>
      </c>
    </row>
    <row r="148" ht="12.75">
      <c r="A148" s="2"/>
    </row>
    <row r="149" spans="1:5" ht="12.75">
      <c r="A149" s="2">
        <v>1526</v>
      </c>
      <c r="B149" s="1"/>
      <c r="C149" s="1"/>
      <c r="D149" s="1"/>
      <c r="E149" s="1"/>
    </row>
    <row r="150" ht="12.75">
      <c r="A150" s="2" t="s">
        <v>9</v>
      </c>
    </row>
    <row r="151" ht="12.75">
      <c r="A151" t="s">
        <v>0</v>
      </c>
    </row>
    <row r="152" ht="12.75">
      <c r="A152" t="s">
        <v>12</v>
      </c>
    </row>
    <row r="153" ht="12.75">
      <c r="A153" t="s">
        <v>13</v>
      </c>
    </row>
    <row r="154" ht="12.75">
      <c r="A154" s="2" t="s">
        <v>14</v>
      </c>
    </row>
    <row r="155" ht="12.75">
      <c r="A155" s="2" t="s">
        <v>15</v>
      </c>
    </row>
    <row r="156" ht="12.75">
      <c r="A156" s="2" t="s">
        <v>16</v>
      </c>
    </row>
    <row r="157" ht="12.75">
      <c r="A157" t="s">
        <v>17</v>
      </c>
    </row>
    <row r="158" ht="12.75">
      <c r="A158" t="s">
        <v>18</v>
      </c>
    </row>
    <row r="159" ht="12.75">
      <c r="A159" t="s">
        <v>19</v>
      </c>
    </row>
    <row r="161" ht="12.75">
      <c r="A161" s="2">
        <v>1556</v>
      </c>
    </row>
    <row r="162" spans="1:5" ht="12.75">
      <c r="A162" s="2" t="s">
        <v>9</v>
      </c>
      <c r="B162" s="1"/>
      <c r="C162" s="1"/>
      <c r="D162" s="1"/>
      <c r="E162" s="1"/>
    </row>
    <row r="163" ht="12.75">
      <c r="A163" t="s">
        <v>0</v>
      </c>
    </row>
    <row r="164" ht="12.75">
      <c r="A164" t="s">
        <v>12</v>
      </c>
    </row>
    <row r="165" ht="12.75">
      <c r="A165" t="s">
        <v>13</v>
      </c>
    </row>
    <row r="166" ht="12.75">
      <c r="A166" s="2" t="s">
        <v>14</v>
      </c>
    </row>
    <row r="167" ht="12.75">
      <c r="A167" s="2" t="s">
        <v>15</v>
      </c>
    </row>
    <row r="168" ht="12.75">
      <c r="A168" s="2" t="s">
        <v>16</v>
      </c>
    </row>
    <row r="169" ht="12.75">
      <c r="A169" t="s">
        <v>17</v>
      </c>
    </row>
    <row r="170" ht="12.75">
      <c r="A170" t="s">
        <v>18</v>
      </c>
    </row>
    <row r="171" ht="12.75">
      <c r="A171" t="s">
        <v>19</v>
      </c>
    </row>
    <row r="174" ht="12.75">
      <c r="A174" s="2"/>
    </row>
    <row r="175" spans="1:5" ht="12.75">
      <c r="A175" s="2"/>
      <c r="B175" s="1"/>
      <c r="C175" s="1"/>
      <c r="D175" s="1"/>
      <c r="E175" s="1"/>
    </row>
    <row r="187" ht="12.75">
      <c r="A187" s="2"/>
    </row>
    <row r="188" spans="1:5" ht="12.75">
      <c r="A188" s="2"/>
      <c r="B188" s="1"/>
      <c r="C188" s="1"/>
      <c r="D188" s="1"/>
      <c r="E188" s="1"/>
    </row>
    <row r="200" ht="12.75">
      <c r="A200" s="2"/>
    </row>
    <row r="201" spans="1:5" ht="12.75">
      <c r="A201" s="2"/>
      <c r="B201" s="1"/>
      <c r="C201" s="1"/>
      <c r="D201" s="1"/>
      <c r="E201" s="1"/>
    </row>
    <row r="213" ht="12.75">
      <c r="A213" s="2"/>
    </row>
    <row r="214" spans="1:5" ht="12.75">
      <c r="A214" s="2"/>
      <c r="B214" s="1"/>
      <c r="C214" s="1"/>
      <c r="D214" s="1"/>
      <c r="E214" s="1"/>
    </row>
    <row r="226" ht="12.75">
      <c r="A226" s="2"/>
    </row>
    <row r="227" spans="1:5" ht="12.75">
      <c r="A227" s="2"/>
      <c r="B227" s="1"/>
      <c r="C227" s="1"/>
      <c r="D227" s="1"/>
      <c r="E227" s="1"/>
    </row>
    <row r="238" ht="12.75">
      <c r="A238" s="2"/>
    </row>
    <row r="239" ht="12.75">
      <c r="A239" s="2"/>
    </row>
    <row r="240" spans="1:5" ht="12.75">
      <c r="A240" s="2"/>
      <c r="B240" s="1"/>
      <c r="C240" s="1"/>
      <c r="D240" s="1"/>
      <c r="E240" s="1"/>
    </row>
    <row r="252" ht="12.75">
      <c r="A252" s="2"/>
    </row>
    <row r="253" spans="1:5" ht="12.75">
      <c r="A253" s="2"/>
      <c r="B253" s="1"/>
      <c r="C253" s="1"/>
      <c r="D253" s="1"/>
      <c r="E253" s="1"/>
    </row>
    <row r="265" ht="12.75">
      <c r="A265" s="2"/>
    </row>
    <row r="266" spans="1:5" ht="12.75">
      <c r="A266" s="2"/>
      <c r="B266" s="1"/>
      <c r="C266" s="1"/>
      <c r="D266" s="1"/>
      <c r="E266" s="1"/>
    </row>
    <row r="278" ht="12.75">
      <c r="A278" s="2"/>
    </row>
    <row r="279" spans="1:5" ht="12.75">
      <c r="A279" s="2"/>
      <c r="B279" s="1"/>
      <c r="C279" s="1"/>
      <c r="D279" s="1"/>
      <c r="E279" s="1"/>
    </row>
    <row r="291" ht="12.75">
      <c r="A291" s="2"/>
    </row>
    <row r="292" spans="1:5" ht="12.75">
      <c r="A292" s="2"/>
      <c r="B292" s="1"/>
      <c r="C292" s="1"/>
      <c r="D292" s="1"/>
      <c r="E292" s="1"/>
    </row>
    <row r="304" ht="12.75">
      <c r="A304" s="2"/>
    </row>
    <row r="305" spans="1:5" ht="12.75">
      <c r="A305" s="2"/>
      <c r="B305" s="1"/>
      <c r="C305" s="1"/>
      <c r="D305" s="1"/>
      <c r="E305" s="1"/>
    </row>
    <row r="317" ht="12.75">
      <c r="A317" s="2"/>
    </row>
    <row r="318" spans="1:5" ht="12.75">
      <c r="A318" s="2"/>
      <c r="B318" s="1"/>
      <c r="C318" s="1"/>
      <c r="D318" s="1"/>
      <c r="E318" s="1"/>
    </row>
    <row r="330" ht="12.75">
      <c r="A330" s="2"/>
    </row>
    <row r="331" spans="1:5" ht="12.75">
      <c r="A331" s="2"/>
      <c r="B331" s="1"/>
      <c r="C331" s="1"/>
      <c r="D331" s="1"/>
      <c r="E331" s="1"/>
    </row>
    <row r="343" ht="12.75">
      <c r="A343" s="2"/>
    </row>
    <row r="344" spans="1:4" ht="12.75">
      <c r="A344" s="2"/>
      <c r="B344" s="1"/>
      <c r="C344" s="1"/>
      <c r="D344" s="1"/>
    </row>
    <row r="356" ht="12.75">
      <c r="A356" s="2"/>
    </row>
    <row r="357" spans="1:4" ht="12.75">
      <c r="A357" s="2"/>
      <c r="B357" s="1"/>
      <c r="C357" s="1"/>
      <c r="D357" s="1"/>
    </row>
    <row r="369" ht="12.75">
      <c r="A369" s="2"/>
    </row>
    <row r="370" spans="1:5" ht="12.75">
      <c r="A370" s="2"/>
      <c r="B370" s="1"/>
      <c r="C370" s="1"/>
      <c r="D370" s="1"/>
      <c r="E37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James Chappell</cp:lastModifiedBy>
  <dcterms:created xsi:type="dcterms:W3CDTF">2007-08-31T09:33:10Z</dcterms:created>
  <dcterms:modified xsi:type="dcterms:W3CDTF">2007-10-21T12:59:34Z</dcterms:modified>
  <cp:category/>
  <cp:version/>
  <cp:contentType/>
  <cp:contentStatus/>
</cp:coreProperties>
</file>