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chartsheets/sheet10.xml" ContentType="application/vnd.openxmlformats-officedocument.spreadsheetml.chartsheet+xml"/>
  <Override PartName="/xl/drawings/drawing18.xml" ContentType="application/vnd.openxmlformats-officedocument.drawing+xml"/>
  <Override PartName="/xl/chartsheets/sheet11.xml" ContentType="application/vnd.openxmlformats-officedocument.spreadsheetml.chartsheet+xml"/>
  <Override PartName="/xl/drawings/drawing19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chartsheets/sheet14.xml" ContentType="application/vnd.openxmlformats-officedocument.spreadsheetml.chartsheet+xml"/>
  <Override PartName="/xl/drawings/drawing22.xml" ContentType="application/vnd.openxmlformats-officedocument.drawing+xml"/>
  <Override PartName="/xl/chartsheets/sheet15.xml" ContentType="application/vnd.openxmlformats-officedocument.spreadsheetml.chartsheet+xml"/>
  <Override PartName="/xl/drawings/drawing23.xml" ContentType="application/vnd.openxmlformats-officedocument.drawing+xml"/>
  <Override PartName="/xl/chartsheets/sheet16.xml" ContentType="application/vnd.openxmlformats-officedocument.spreadsheetml.chartsheet+xml"/>
  <Override PartName="/xl/drawings/drawing24.xml" ContentType="application/vnd.openxmlformats-officedocument.drawing+xml"/>
  <Override PartName="/xl/chartsheets/sheet17.xml" ContentType="application/vnd.openxmlformats-officedocument.spreadsheetml.chart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Raw Data" sheetId="1" r:id="rId1"/>
    <sheet name="average data" sheetId="2" r:id="rId2"/>
    <sheet name="fluorescence against time" sheetId="3" r:id="rId3"/>
    <sheet name="fluor vs time 0nM" sheetId="4" r:id="rId4"/>
    <sheet name="fluor vs time 4nM" sheetId="5" r:id="rId5"/>
    <sheet name="fluor vs time 8nM" sheetId="6" r:id="rId6"/>
    <sheet name="fluor vs time 12nM" sheetId="7" r:id="rId7"/>
    <sheet name="fluor vs time 20nM" sheetId="8" r:id="rId8"/>
    <sheet name="fluor vs time 30nM" sheetId="9" r:id="rId9"/>
    <sheet name="fluor vs time 40nM" sheetId="10" r:id="rId10"/>
    <sheet name="average fluorescence vs time" sheetId="11" r:id="rId11"/>
    <sheet name="avrg fluor vs time 0nM" sheetId="12" r:id="rId12"/>
    <sheet name="avrg fluor vs time 4nM" sheetId="13" r:id="rId13"/>
    <sheet name="avrg fluor vs time 8nM" sheetId="14" r:id="rId14"/>
    <sheet name="avrg fluor vs time 12nM" sheetId="15" r:id="rId15"/>
    <sheet name="avrg fluor vs time 20nM" sheetId="16" r:id="rId16"/>
    <sheet name="avrg fluor vs time 30nM" sheetId="17" r:id="rId17"/>
    <sheet name="avrg fluor vs time 40nM" sheetId="18" r:id="rId18"/>
    <sheet name="avrg fluor vs time 50nM" sheetId="19" r:id="rId19"/>
  </sheets>
  <definedNames/>
  <calcPr fullCalcOnLoad="1"/>
</workbook>
</file>

<file path=xl/sharedStrings.xml><?xml version="1.0" encoding="utf-8"?>
<sst xmlns="http://schemas.openxmlformats.org/spreadsheetml/2006/main" count="432" uniqueCount="60">
  <si>
    <t xml:space="preserve">B04     </t>
  </si>
  <si>
    <t xml:space="preserve">B06     </t>
  </si>
  <si>
    <t xml:space="preserve">C05     </t>
  </si>
  <si>
    <t xml:space="preserve">C07     </t>
  </si>
  <si>
    <t xml:space="preserve">D02     </t>
  </si>
  <si>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</si>
  <si>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</si>
  <si>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</si>
  <si>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</si>
  <si>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</si>
  <si>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</si>
  <si>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</si>
  <si>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</si>
  <si>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</si>
  <si>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</si>
  <si>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Average</t>
  </si>
  <si>
    <t>Number</t>
  </si>
  <si>
    <t>Name</t>
  </si>
  <si>
    <t xml:space="preserve">E09     </t>
  </si>
  <si>
    <t xml:space="preserve">F06     </t>
  </si>
  <si>
    <t xml:space="preserve">B02     </t>
  </si>
  <si>
    <t xml:space="preserve">B08     </t>
  </si>
  <si>
    <t xml:space="preserve">B10     </t>
  </si>
  <si>
    <t xml:space="preserve">C03     </t>
  </si>
  <si>
    <t xml:space="preserve">C09     </t>
  </si>
  <si>
    <t xml:space="preserve">C11     </t>
  </si>
  <si>
    <t xml:space="preserve">D06     </t>
  </si>
  <si>
    <t xml:space="preserve">D08     </t>
  </si>
  <si>
    <t xml:space="preserve">D10     </t>
  </si>
  <si>
    <t xml:space="preserve">E03     </t>
  </si>
  <si>
    <t xml:space="preserve">E05     </t>
  </si>
  <si>
    <t xml:space="preserve">E07     </t>
  </si>
  <si>
    <t xml:space="preserve">E11     </t>
  </si>
  <si>
    <t xml:space="preserve">F04     </t>
  </si>
  <si>
    <t xml:space="preserve">F08     </t>
  </si>
  <si>
    <t>4nM</t>
  </si>
  <si>
    <t>8nM</t>
  </si>
  <si>
    <t>12nM</t>
  </si>
  <si>
    <t>20nM</t>
  </si>
  <si>
    <t>30nM</t>
  </si>
  <si>
    <t>40nM</t>
  </si>
  <si>
    <t>50nM</t>
  </si>
  <si>
    <t>0nM</t>
  </si>
  <si>
    <t xml:space="preserve">Time </t>
  </si>
  <si>
    <t>Sample 1</t>
  </si>
  <si>
    <t>Sample 2</t>
  </si>
  <si>
    <t>Sample 3</t>
  </si>
  <si>
    <t>Fluorescence</t>
  </si>
  <si>
    <t>40ul Cell extract + 17ul pLux DNA + 3ul AHL 4nM</t>
  </si>
  <si>
    <t>40ul Cell extract + 17ul pLux DNA + 3ul AHL 8nM</t>
  </si>
  <si>
    <t>40ul Cell extract + 17ul pLux DNA + 3ul AHL 12nM</t>
  </si>
  <si>
    <t>40ul Cell extract + 17ul pLux DNA + 3ul AHL 20nM</t>
  </si>
  <si>
    <t>40ul Cell extract + 17ul pLux DNA + 3ul AHL 30nM</t>
  </si>
  <si>
    <t>40ul Cell extract + 17ul pLux DNA + 3ul AHL 40nM</t>
  </si>
  <si>
    <t>40ul Cell extract + 17ul pLux DNA + 3ul AHL 50nM</t>
  </si>
  <si>
    <t>40ul Cell extract + 17ul empty vector DNA + 3ul Nuclease free water</t>
  </si>
  <si>
    <t>Max</t>
  </si>
  <si>
    <t>min</t>
  </si>
  <si>
    <t>max</t>
  </si>
  <si>
    <t>std dev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</si>
</sst>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different concemtrations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9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data'!$B$5:$B$16</c:f>
              <c:numCache>
                <c:ptCount val="12"/>
                <c:pt idx="0">
                  <c:v>1050</c:v>
                </c:pt>
                <c:pt idx="1">
                  <c:v>3347.5</c:v>
                </c:pt>
                <c:pt idx="2">
                  <c:v>3975</c:v>
                </c:pt>
                <c:pt idx="3">
                  <c:v>4610</c:v>
                </c:pt>
                <c:pt idx="4">
                  <c:v>4880</c:v>
                </c:pt>
                <c:pt idx="5">
                  <c:v>5105</c:v>
                </c:pt>
                <c:pt idx="6">
                  <c:v>5560</c:v>
                </c:pt>
                <c:pt idx="7">
                  <c:v>5717.5</c:v>
                </c:pt>
                <c:pt idx="8">
                  <c:v>5977.5</c:v>
                </c:pt>
                <c:pt idx="9">
                  <c:v>6032.5</c:v>
                </c:pt>
                <c:pt idx="10">
                  <c:v>5937.5</c:v>
                </c:pt>
                <c:pt idx="11">
                  <c:v>6202.5</c:v>
                </c:pt>
              </c:numCache>
            </c:numRef>
          </c:yVal>
          <c:smooth val="1"/>
        </c:ser>
        <c:ser>
          <c:idx val="1"/>
          <c:order val="1"/>
          <c:tx>
            <c:v>0nM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data'!$C$5:$C$16</c:f>
              <c:numCache>
                <c:ptCount val="12"/>
                <c:pt idx="0">
                  <c:v>972.5</c:v>
                </c:pt>
                <c:pt idx="1">
                  <c:v>3187.5</c:v>
                </c:pt>
                <c:pt idx="2">
                  <c:v>3890</c:v>
                </c:pt>
                <c:pt idx="3">
                  <c:v>4247.5</c:v>
                </c:pt>
                <c:pt idx="4">
                  <c:v>4597.5</c:v>
                </c:pt>
                <c:pt idx="5">
                  <c:v>4562.5</c:v>
                </c:pt>
                <c:pt idx="6">
                  <c:v>4992.5</c:v>
                </c:pt>
                <c:pt idx="7">
                  <c:v>4835</c:v>
                </c:pt>
                <c:pt idx="8">
                  <c:v>4920</c:v>
                </c:pt>
                <c:pt idx="9">
                  <c:v>5097.5</c:v>
                </c:pt>
                <c:pt idx="10">
                  <c:v>5220</c:v>
                </c:pt>
                <c:pt idx="11">
                  <c:v>5462.5</c:v>
                </c:pt>
              </c:numCache>
            </c:numRef>
          </c:yVal>
          <c:smooth val="1"/>
        </c:ser>
        <c:ser>
          <c:idx val="2"/>
          <c:order val="2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data'!$G$5:$G$16</c:f>
              <c:numCache>
                <c:ptCount val="12"/>
                <c:pt idx="0">
                  <c:v>720</c:v>
                </c:pt>
                <c:pt idx="1">
                  <c:v>19575</c:v>
                </c:pt>
                <c:pt idx="2">
                  <c:v>31210</c:v>
                </c:pt>
                <c:pt idx="3">
                  <c:v>37910</c:v>
                </c:pt>
                <c:pt idx="4">
                  <c:v>44547.5</c:v>
                </c:pt>
                <c:pt idx="5">
                  <c:v>49127.5</c:v>
                </c:pt>
                <c:pt idx="6">
                  <c:v>54935</c:v>
                </c:pt>
                <c:pt idx="7">
                  <c:v>59057.5</c:v>
                </c:pt>
                <c:pt idx="8">
                  <c:v>65135</c:v>
                </c:pt>
                <c:pt idx="9">
                  <c:v>67545</c:v>
                </c:pt>
                <c:pt idx="10">
                  <c:v>72652.5</c:v>
                </c:pt>
                <c:pt idx="11">
                  <c:v>74442.5</c:v>
                </c:pt>
              </c:numCache>
            </c:numRef>
          </c:yVal>
          <c:smooth val="1"/>
        </c:ser>
        <c:ser>
          <c:idx val="3"/>
          <c:order val="3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data'!$H$5:$H$16</c:f>
              <c:numCache>
                <c:ptCount val="12"/>
                <c:pt idx="0">
                  <c:v>2115</c:v>
                </c:pt>
                <c:pt idx="1">
                  <c:v>23685</c:v>
                </c:pt>
                <c:pt idx="2">
                  <c:v>39177.5</c:v>
                </c:pt>
                <c:pt idx="3">
                  <c:v>49345</c:v>
                </c:pt>
                <c:pt idx="4">
                  <c:v>53885</c:v>
                </c:pt>
                <c:pt idx="5">
                  <c:v>58520</c:v>
                </c:pt>
                <c:pt idx="6">
                  <c:v>62340</c:v>
                </c:pt>
                <c:pt idx="7">
                  <c:v>73740</c:v>
                </c:pt>
                <c:pt idx="8">
                  <c:v>79140</c:v>
                </c:pt>
                <c:pt idx="9">
                  <c:v>92580</c:v>
                </c:pt>
                <c:pt idx="10">
                  <c:v>100625</c:v>
                </c:pt>
                <c:pt idx="11">
                  <c:v>110582.5</c:v>
                </c:pt>
              </c:numCache>
            </c:numRef>
          </c:yVal>
          <c:smooth val="1"/>
        </c:ser>
        <c:ser>
          <c:idx val="4"/>
          <c:order val="4"/>
          <c:tx>
            <c:v>4nM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data'!$I$5:$I$16</c:f>
              <c:numCache>
                <c:ptCount val="12"/>
                <c:pt idx="0">
                  <c:v>785</c:v>
                </c:pt>
                <c:pt idx="1">
                  <c:v>9332.5</c:v>
                </c:pt>
                <c:pt idx="2">
                  <c:v>17027.5</c:v>
                </c:pt>
                <c:pt idx="3">
                  <c:v>22727.5</c:v>
                </c:pt>
                <c:pt idx="4">
                  <c:v>27852.5</c:v>
                </c:pt>
                <c:pt idx="5">
                  <c:v>32555</c:v>
                </c:pt>
                <c:pt idx="6">
                  <c:v>39137.5</c:v>
                </c:pt>
                <c:pt idx="7">
                  <c:v>42647.5</c:v>
                </c:pt>
                <c:pt idx="8">
                  <c:v>46722.5</c:v>
                </c:pt>
                <c:pt idx="9">
                  <c:v>49350</c:v>
                </c:pt>
                <c:pt idx="10">
                  <c:v>54037.5</c:v>
                </c:pt>
                <c:pt idx="11">
                  <c:v>55745</c:v>
                </c:pt>
              </c:numCache>
            </c:numRef>
          </c:yVal>
          <c:smooth val="1"/>
        </c:ser>
        <c:ser>
          <c:idx val="5"/>
          <c:order val="5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data'!$M$5:$M$16</c:f>
              <c:numCache>
                <c:ptCount val="12"/>
                <c:pt idx="0">
                  <c:v>1235</c:v>
                </c:pt>
                <c:pt idx="1">
                  <c:v>25860</c:v>
                </c:pt>
                <c:pt idx="2">
                  <c:v>47635</c:v>
                </c:pt>
                <c:pt idx="3">
                  <c:v>62227.5</c:v>
                </c:pt>
                <c:pt idx="4">
                  <c:v>72482.5</c:v>
                </c:pt>
                <c:pt idx="5">
                  <c:v>77667.5</c:v>
                </c:pt>
                <c:pt idx="6">
                  <c:v>85442.5</c:v>
                </c:pt>
                <c:pt idx="7">
                  <c:v>91565</c:v>
                </c:pt>
                <c:pt idx="8">
                  <c:v>93672.5</c:v>
                </c:pt>
                <c:pt idx="9">
                  <c:v>92500</c:v>
                </c:pt>
                <c:pt idx="10">
                  <c:v>92080</c:v>
                </c:pt>
                <c:pt idx="11">
                  <c:v>93130</c:v>
                </c:pt>
              </c:numCache>
            </c:numRef>
          </c:yVal>
          <c:smooth val="1"/>
        </c:ser>
        <c:ser>
          <c:idx val="6"/>
          <c:order val="6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data'!$N$5:$N$16</c:f>
              <c:numCache>
                <c:ptCount val="12"/>
                <c:pt idx="0">
                  <c:v>930</c:v>
                </c:pt>
                <c:pt idx="1">
                  <c:v>1997.5</c:v>
                </c:pt>
                <c:pt idx="2">
                  <c:v>3787.5</c:v>
                </c:pt>
                <c:pt idx="3">
                  <c:v>5492.5</c:v>
                </c:pt>
                <c:pt idx="4">
                  <c:v>6980</c:v>
                </c:pt>
                <c:pt idx="5">
                  <c:v>8057.5</c:v>
                </c:pt>
                <c:pt idx="6">
                  <c:v>9220</c:v>
                </c:pt>
                <c:pt idx="7">
                  <c:v>9820</c:v>
                </c:pt>
                <c:pt idx="8">
                  <c:v>10032.5</c:v>
                </c:pt>
                <c:pt idx="9">
                  <c:v>9932.5</c:v>
                </c:pt>
                <c:pt idx="10">
                  <c:v>9777.5</c:v>
                </c:pt>
                <c:pt idx="11">
                  <c:v>9720</c:v>
                </c:pt>
              </c:numCache>
            </c:numRef>
          </c:yVal>
          <c:smooth val="1"/>
        </c:ser>
        <c:ser>
          <c:idx val="7"/>
          <c:order val="7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data'!$O$5:$O$16</c:f>
              <c:numCache>
                <c:ptCount val="12"/>
                <c:pt idx="0">
                  <c:v>712.5</c:v>
                </c:pt>
                <c:pt idx="1">
                  <c:v>13512.5</c:v>
                </c:pt>
                <c:pt idx="2">
                  <c:v>25102.5</c:v>
                </c:pt>
                <c:pt idx="3">
                  <c:v>32942.5</c:v>
                </c:pt>
                <c:pt idx="4">
                  <c:v>40270</c:v>
                </c:pt>
                <c:pt idx="5">
                  <c:v>46112.5</c:v>
                </c:pt>
                <c:pt idx="6">
                  <c:v>54897.5</c:v>
                </c:pt>
                <c:pt idx="7">
                  <c:v>60260</c:v>
                </c:pt>
                <c:pt idx="8">
                  <c:v>66565</c:v>
                </c:pt>
                <c:pt idx="9">
                  <c:v>70997.5</c:v>
                </c:pt>
                <c:pt idx="10">
                  <c:v>75052.5</c:v>
                </c:pt>
                <c:pt idx="11">
                  <c:v>77517.5</c:v>
                </c:pt>
              </c:numCache>
            </c:numRef>
          </c:yVal>
          <c:smooth val="1"/>
        </c:ser>
        <c:ser>
          <c:idx val="8"/>
          <c:order val="8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data'!$S$5:$S$16</c:f>
              <c:numCache>
                <c:ptCount val="12"/>
                <c:pt idx="0">
                  <c:v>1582.5</c:v>
                </c:pt>
                <c:pt idx="1">
                  <c:v>2497.5</c:v>
                </c:pt>
                <c:pt idx="2">
                  <c:v>4242.5</c:v>
                </c:pt>
                <c:pt idx="3">
                  <c:v>5750</c:v>
                </c:pt>
                <c:pt idx="4">
                  <c:v>6865</c:v>
                </c:pt>
                <c:pt idx="5">
                  <c:v>7487.5</c:v>
                </c:pt>
                <c:pt idx="6">
                  <c:v>8385</c:v>
                </c:pt>
                <c:pt idx="7">
                  <c:v>8472.5</c:v>
                </c:pt>
                <c:pt idx="8">
                  <c:v>8470</c:v>
                </c:pt>
                <c:pt idx="9">
                  <c:v>8570</c:v>
                </c:pt>
                <c:pt idx="10">
                  <c:v>8525</c:v>
                </c:pt>
                <c:pt idx="11">
                  <c:v>8467.5</c:v>
                </c:pt>
              </c:numCache>
            </c:numRef>
          </c:yVal>
          <c:smooth val="1"/>
        </c:ser>
        <c:ser>
          <c:idx val="9"/>
          <c:order val="9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data'!$T$5:$T$16</c:f>
              <c:numCache>
                <c:ptCount val="12"/>
                <c:pt idx="0">
                  <c:v>815</c:v>
                </c:pt>
                <c:pt idx="1">
                  <c:v>17555</c:v>
                </c:pt>
                <c:pt idx="2">
                  <c:v>36440</c:v>
                </c:pt>
                <c:pt idx="3">
                  <c:v>46167.5</c:v>
                </c:pt>
                <c:pt idx="4">
                  <c:v>51467.5</c:v>
                </c:pt>
                <c:pt idx="5">
                  <c:v>55850</c:v>
                </c:pt>
                <c:pt idx="6">
                  <c:v>62047.5</c:v>
                </c:pt>
                <c:pt idx="7">
                  <c:v>64455</c:v>
                </c:pt>
                <c:pt idx="8">
                  <c:v>67252.5</c:v>
                </c:pt>
                <c:pt idx="9">
                  <c:v>66785</c:v>
                </c:pt>
                <c:pt idx="10">
                  <c:v>67537.5</c:v>
                </c:pt>
                <c:pt idx="11">
                  <c:v>67922.5</c:v>
                </c:pt>
              </c:numCache>
            </c:numRef>
          </c:yVal>
          <c:smooth val="1"/>
        </c:ser>
        <c:ser>
          <c:idx val="10"/>
          <c:order val="10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data'!$U$5:$U$16</c:f>
              <c:numCache>
                <c:ptCount val="12"/>
                <c:pt idx="0">
                  <c:v>1375</c:v>
                </c:pt>
                <c:pt idx="1">
                  <c:v>7380</c:v>
                </c:pt>
                <c:pt idx="2">
                  <c:v>14355</c:v>
                </c:pt>
                <c:pt idx="3">
                  <c:v>17792.5</c:v>
                </c:pt>
                <c:pt idx="4">
                  <c:v>19572.5</c:v>
                </c:pt>
                <c:pt idx="5">
                  <c:v>20787.5</c:v>
                </c:pt>
                <c:pt idx="6">
                  <c:v>22742.5</c:v>
                </c:pt>
                <c:pt idx="7">
                  <c:v>23482.5</c:v>
                </c:pt>
                <c:pt idx="8">
                  <c:v>23227.5</c:v>
                </c:pt>
                <c:pt idx="9">
                  <c:v>23377.5</c:v>
                </c:pt>
                <c:pt idx="10">
                  <c:v>22755</c:v>
                </c:pt>
                <c:pt idx="11">
                  <c:v>22907.5</c:v>
                </c:pt>
              </c:numCache>
            </c:numRef>
          </c:yVal>
          <c:smooth val="1"/>
        </c:ser>
        <c:ser>
          <c:idx val="11"/>
          <c:order val="11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data'!$Y$5:$Y$16</c:f>
              <c:numCache>
                <c:ptCount val="12"/>
                <c:pt idx="0">
                  <c:v>1282.5</c:v>
                </c:pt>
                <c:pt idx="1">
                  <c:v>11192.5</c:v>
                </c:pt>
                <c:pt idx="2">
                  <c:v>21760</c:v>
                </c:pt>
                <c:pt idx="3">
                  <c:v>26235</c:v>
                </c:pt>
                <c:pt idx="4">
                  <c:v>29140</c:v>
                </c:pt>
                <c:pt idx="5">
                  <c:v>31712.5</c:v>
                </c:pt>
                <c:pt idx="6">
                  <c:v>34820</c:v>
                </c:pt>
                <c:pt idx="7">
                  <c:v>36762.5</c:v>
                </c:pt>
                <c:pt idx="8">
                  <c:v>37430</c:v>
                </c:pt>
                <c:pt idx="9">
                  <c:v>37077.5</c:v>
                </c:pt>
                <c:pt idx="10">
                  <c:v>36955</c:v>
                </c:pt>
                <c:pt idx="11">
                  <c:v>36850</c:v>
                </c:pt>
              </c:numCache>
            </c:numRef>
          </c:yVal>
          <c:smooth val="1"/>
        </c:ser>
        <c:ser>
          <c:idx val="12"/>
          <c:order val="12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data'!$Z$5:$Z$16</c:f>
              <c:numCache>
                <c:ptCount val="12"/>
                <c:pt idx="0">
                  <c:v>1640</c:v>
                </c:pt>
                <c:pt idx="1">
                  <c:v>18382.5</c:v>
                </c:pt>
                <c:pt idx="2">
                  <c:v>30260</c:v>
                </c:pt>
                <c:pt idx="3">
                  <c:v>37360</c:v>
                </c:pt>
                <c:pt idx="4">
                  <c:v>42540</c:v>
                </c:pt>
                <c:pt idx="5">
                  <c:v>48242.5</c:v>
                </c:pt>
                <c:pt idx="6">
                  <c:v>64145</c:v>
                </c:pt>
                <c:pt idx="7">
                  <c:v>56322.5</c:v>
                </c:pt>
                <c:pt idx="8">
                  <c:v>60647.5</c:v>
                </c:pt>
                <c:pt idx="9">
                  <c:v>72682.5</c:v>
                </c:pt>
                <c:pt idx="10">
                  <c:v>68140</c:v>
                </c:pt>
                <c:pt idx="11">
                  <c:v>68992.5</c:v>
                </c:pt>
              </c:numCache>
            </c:numRef>
          </c:yVal>
          <c:smooth val="1"/>
        </c:ser>
        <c:ser>
          <c:idx val="13"/>
          <c:order val="13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data'!$AA$5:$AA$16</c:f>
              <c:numCache>
                <c:ptCount val="12"/>
                <c:pt idx="0">
                  <c:v>840</c:v>
                </c:pt>
                <c:pt idx="1">
                  <c:v>20042.5</c:v>
                </c:pt>
                <c:pt idx="2">
                  <c:v>38910</c:v>
                </c:pt>
                <c:pt idx="3">
                  <c:v>52657.5</c:v>
                </c:pt>
                <c:pt idx="4">
                  <c:v>63172.5</c:v>
                </c:pt>
                <c:pt idx="5">
                  <c:v>69215</c:v>
                </c:pt>
                <c:pt idx="6">
                  <c:v>79795</c:v>
                </c:pt>
                <c:pt idx="7">
                  <c:v>86572.5</c:v>
                </c:pt>
                <c:pt idx="8">
                  <c:v>87820</c:v>
                </c:pt>
                <c:pt idx="9">
                  <c:v>92227.5</c:v>
                </c:pt>
                <c:pt idx="10">
                  <c:v>92437.5</c:v>
                </c:pt>
                <c:pt idx="11">
                  <c:v>94775</c:v>
                </c:pt>
              </c:numCache>
            </c:numRef>
          </c:yVal>
          <c:smooth val="1"/>
        </c:ser>
        <c:ser>
          <c:idx val="14"/>
          <c:order val="14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data'!$AE$5:$AE$16</c:f>
              <c:numCache>
                <c:ptCount val="12"/>
                <c:pt idx="0">
                  <c:v>1825</c:v>
                </c:pt>
                <c:pt idx="1">
                  <c:v>12732.5</c:v>
                </c:pt>
                <c:pt idx="2">
                  <c:v>24732.5</c:v>
                </c:pt>
                <c:pt idx="3">
                  <c:v>31617.5</c:v>
                </c:pt>
                <c:pt idx="4">
                  <c:v>37880</c:v>
                </c:pt>
                <c:pt idx="5">
                  <c:v>41832.5</c:v>
                </c:pt>
                <c:pt idx="6">
                  <c:v>48500</c:v>
                </c:pt>
                <c:pt idx="7">
                  <c:v>51290</c:v>
                </c:pt>
                <c:pt idx="8">
                  <c:v>54782.5</c:v>
                </c:pt>
                <c:pt idx="9">
                  <c:v>60012.5</c:v>
                </c:pt>
                <c:pt idx="10">
                  <c:v>62892.5</c:v>
                </c:pt>
                <c:pt idx="11">
                  <c:v>64692.5</c:v>
                </c:pt>
              </c:numCache>
            </c:numRef>
          </c:yVal>
          <c:smooth val="1"/>
        </c:ser>
        <c:ser>
          <c:idx val="15"/>
          <c:order val="15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data'!$AF$5:$AF$16</c:f>
              <c:numCache>
                <c:ptCount val="12"/>
                <c:pt idx="0">
                  <c:v>1332.5</c:v>
                </c:pt>
                <c:pt idx="1">
                  <c:v>8955</c:v>
                </c:pt>
                <c:pt idx="2">
                  <c:v>17855</c:v>
                </c:pt>
                <c:pt idx="3">
                  <c:v>22887.5</c:v>
                </c:pt>
                <c:pt idx="4">
                  <c:v>26652.5</c:v>
                </c:pt>
                <c:pt idx="5">
                  <c:v>28972.5</c:v>
                </c:pt>
                <c:pt idx="6">
                  <c:v>32745</c:v>
                </c:pt>
                <c:pt idx="7">
                  <c:v>34260</c:v>
                </c:pt>
                <c:pt idx="8">
                  <c:v>35710</c:v>
                </c:pt>
                <c:pt idx="9">
                  <c:v>35597.5</c:v>
                </c:pt>
                <c:pt idx="10">
                  <c:v>36607.5</c:v>
                </c:pt>
                <c:pt idx="11">
                  <c:v>36567.5</c:v>
                </c:pt>
              </c:numCache>
            </c:numRef>
          </c:yVal>
          <c:smooth val="1"/>
        </c:ser>
        <c:ser>
          <c:idx val="16"/>
          <c:order val="16"/>
          <c:tx>
            <c:v>30nM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data'!$AG$5:$AG$16</c:f>
              <c:numCache>
                <c:ptCount val="12"/>
                <c:pt idx="0">
                  <c:v>2337.5</c:v>
                </c:pt>
                <c:pt idx="1">
                  <c:v>23975</c:v>
                </c:pt>
                <c:pt idx="2">
                  <c:v>40897.5</c:v>
                </c:pt>
                <c:pt idx="3">
                  <c:v>48690</c:v>
                </c:pt>
                <c:pt idx="4">
                  <c:v>54327.5</c:v>
                </c:pt>
                <c:pt idx="5">
                  <c:v>59245</c:v>
                </c:pt>
                <c:pt idx="6">
                  <c:v>66052.5</c:v>
                </c:pt>
                <c:pt idx="7">
                  <c:v>69095</c:v>
                </c:pt>
                <c:pt idx="8">
                  <c:v>76205</c:v>
                </c:pt>
                <c:pt idx="9">
                  <c:v>82852.5</c:v>
                </c:pt>
                <c:pt idx="10">
                  <c:v>87232.5</c:v>
                </c:pt>
                <c:pt idx="11">
                  <c:v>90265</c:v>
                </c:pt>
              </c:numCache>
            </c:numRef>
          </c:yVal>
          <c:smooth val="1"/>
        </c:ser>
        <c:ser>
          <c:idx val="17"/>
          <c:order val="17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data'!$AK$5:$AK$16</c:f>
              <c:numCache>
                <c:ptCount val="12"/>
                <c:pt idx="0">
                  <c:v>817.5</c:v>
                </c:pt>
                <c:pt idx="1">
                  <c:v>17530</c:v>
                </c:pt>
                <c:pt idx="2">
                  <c:v>27207.5</c:v>
                </c:pt>
                <c:pt idx="3">
                  <c:v>33667.5</c:v>
                </c:pt>
                <c:pt idx="4">
                  <c:v>38960</c:v>
                </c:pt>
                <c:pt idx="5">
                  <c:v>42895</c:v>
                </c:pt>
                <c:pt idx="6">
                  <c:v>48117.5</c:v>
                </c:pt>
                <c:pt idx="7">
                  <c:v>52617.5</c:v>
                </c:pt>
                <c:pt idx="8">
                  <c:v>55212.5</c:v>
                </c:pt>
                <c:pt idx="9">
                  <c:v>58822.5</c:v>
                </c:pt>
                <c:pt idx="10">
                  <c:v>61735</c:v>
                </c:pt>
                <c:pt idx="11">
                  <c:v>63517.5</c:v>
                </c:pt>
              </c:numCache>
            </c:numRef>
          </c:yVal>
          <c:smooth val="1"/>
        </c:ser>
        <c:ser>
          <c:idx val="18"/>
          <c:order val="18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data'!$AL$5:$AL$16</c:f>
              <c:numCache>
                <c:ptCount val="12"/>
                <c:pt idx="0">
                  <c:v>1185</c:v>
                </c:pt>
                <c:pt idx="1">
                  <c:v>12365</c:v>
                </c:pt>
                <c:pt idx="2">
                  <c:v>25767.5</c:v>
                </c:pt>
                <c:pt idx="3">
                  <c:v>35015</c:v>
                </c:pt>
                <c:pt idx="4">
                  <c:v>40322.5</c:v>
                </c:pt>
                <c:pt idx="5">
                  <c:v>44395</c:v>
                </c:pt>
                <c:pt idx="6">
                  <c:v>49347.5</c:v>
                </c:pt>
                <c:pt idx="7">
                  <c:v>50290</c:v>
                </c:pt>
                <c:pt idx="8">
                  <c:v>52062.5</c:v>
                </c:pt>
                <c:pt idx="9">
                  <c:v>53432.5</c:v>
                </c:pt>
                <c:pt idx="10">
                  <c:v>53252.5</c:v>
                </c:pt>
                <c:pt idx="11">
                  <c:v>53240</c:v>
                </c:pt>
              </c:numCache>
            </c:numRef>
          </c:yVal>
          <c:smooth val="1"/>
        </c:ser>
        <c:ser>
          <c:idx val="19"/>
          <c:order val="19"/>
          <c:tx>
            <c:v>40nM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data'!$AM$5:$AM$16</c:f>
              <c:numCache>
                <c:ptCount val="12"/>
                <c:pt idx="0">
                  <c:v>765</c:v>
                </c:pt>
                <c:pt idx="1">
                  <c:v>25537.5</c:v>
                </c:pt>
                <c:pt idx="2">
                  <c:v>54830</c:v>
                </c:pt>
                <c:pt idx="3">
                  <c:v>72940</c:v>
                </c:pt>
                <c:pt idx="4">
                  <c:v>87472.5</c:v>
                </c:pt>
                <c:pt idx="5">
                  <c:v>100800</c:v>
                </c:pt>
                <c:pt idx="6">
                  <c:v>117622.5</c:v>
                </c:pt>
                <c:pt idx="7">
                  <c:v>125815</c:v>
                </c:pt>
                <c:pt idx="8">
                  <c:v>134327.5</c:v>
                </c:pt>
                <c:pt idx="9">
                  <c:v>138000</c:v>
                </c:pt>
                <c:pt idx="10">
                  <c:v>142162.5</c:v>
                </c:pt>
                <c:pt idx="11">
                  <c:v>142415</c:v>
                </c:pt>
              </c:numCache>
            </c:numRef>
          </c:yVal>
          <c:smooth val="1"/>
        </c:ser>
        <c:ser>
          <c:idx val="20"/>
          <c:order val="20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data'!$AQ$5:$AQ$16</c:f>
              <c:numCache>
                <c:ptCount val="12"/>
                <c:pt idx="0">
                  <c:v>740</c:v>
                </c:pt>
                <c:pt idx="1">
                  <c:v>9795</c:v>
                </c:pt>
                <c:pt idx="2">
                  <c:v>17647.5</c:v>
                </c:pt>
                <c:pt idx="3">
                  <c:v>22032.5</c:v>
                </c:pt>
                <c:pt idx="4">
                  <c:v>25860</c:v>
                </c:pt>
                <c:pt idx="5">
                  <c:v>28517.5</c:v>
                </c:pt>
                <c:pt idx="6">
                  <c:v>32225</c:v>
                </c:pt>
                <c:pt idx="7">
                  <c:v>34752.5</c:v>
                </c:pt>
                <c:pt idx="8">
                  <c:v>38347.5</c:v>
                </c:pt>
                <c:pt idx="9">
                  <c:v>41632.5</c:v>
                </c:pt>
                <c:pt idx="10">
                  <c:v>48965</c:v>
                </c:pt>
                <c:pt idx="11">
                  <c:v>52545</c:v>
                </c:pt>
              </c:numCache>
            </c:numRef>
          </c:yVal>
          <c:smooth val="1"/>
        </c:ser>
        <c:ser>
          <c:idx val="21"/>
          <c:order val="21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data'!$AR$5:$AR$16</c:f>
              <c:numCache>
                <c:ptCount val="12"/>
                <c:pt idx="0">
                  <c:v>875</c:v>
                </c:pt>
                <c:pt idx="1">
                  <c:v>5230</c:v>
                </c:pt>
                <c:pt idx="2">
                  <c:v>9895</c:v>
                </c:pt>
                <c:pt idx="3">
                  <c:v>13205</c:v>
                </c:pt>
                <c:pt idx="4">
                  <c:v>16292.5</c:v>
                </c:pt>
                <c:pt idx="5">
                  <c:v>19212.5</c:v>
                </c:pt>
                <c:pt idx="6">
                  <c:v>22935</c:v>
                </c:pt>
                <c:pt idx="7">
                  <c:v>25000</c:v>
                </c:pt>
                <c:pt idx="8">
                  <c:v>26632.5</c:v>
                </c:pt>
                <c:pt idx="9">
                  <c:v>28230</c:v>
                </c:pt>
                <c:pt idx="10">
                  <c:v>29935</c:v>
                </c:pt>
                <c:pt idx="11">
                  <c:v>31277.5</c:v>
                </c:pt>
              </c:numCache>
            </c:numRef>
          </c:yVal>
          <c:smooth val="1"/>
        </c:ser>
        <c:ser>
          <c:idx val="22"/>
          <c:order val="22"/>
          <c:tx>
            <c:v>50nM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data'!$AS$5:$AS$16</c:f>
              <c:numCache>
                <c:ptCount val="12"/>
                <c:pt idx="0">
                  <c:v>2040</c:v>
                </c:pt>
                <c:pt idx="1">
                  <c:v>16160</c:v>
                </c:pt>
                <c:pt idx="2">
                  <c:v>23867.5</c:v>
                </c:pt>
                <c:pt idx="3">
                  <c:v>29325</c:v>
                </c:pt>
                <c:pt idx="4">
                  <c:v>34265</c:v>
                </c:pt>
                <c:pt idx="5">
                  <c:v>39732.5</c:v>
                </c:pt>
                <c:pt idx="6">
                  <c:v>50555</c:v>
                </c:pt>
                <c:pt idx="7">
                  <c:v>55292.5</c:v>
                </c:pt>
                <c:pt idx="8">
                  <c:v>53480</c:v>
                </c:pt>
                <c:pt idx="9">
                  <c:v>65102.5</c:v>
                </c:pt>
                <c:pt idx="10">
                  <c:v>63720</c:v>
                </c:pt>
                <c:pt idx="11">
                  <c:v>70987.5</c:v>
                </c:pt>
              </c:numCache>
            </c:numRef>
          </c:yVal>
          <c:smooth val="1"/>
        </c:ser>
        <c:axId val="54726692"/>
        <c:axId val="22778181"/>
      </c:scatterChart>
      <c:val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crossBetween val="midCat"/>
        <c:dispUnits/>
      </c:valAx>
      <c:valAx>
        <c:axId val="2277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26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07475"/>
          <c:w val="0.07075"/>
          <c:h val="0.87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pLux(empty vector) at 25oC for 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data'!$F$19:$F$30</c:f>
                <c:numCache>
                  <c:ptCount val="10"/>
                  <c:pt idx="0">
                    <c:v>54.800775541957435</c:v>
                  </c:pt>
                  <c:pt idx="1">
                    <c:v>113.13708498984761</c:v>
                  </c:pt>
                  <c:pt idx="2">
                    <c:v>60.10407640085654</c:v>
                  </c:pt>
                  <c:pt idx="3">
                    <c:v>256.3262081801235</c:v>
                  </c:pt>
                  <c:pt idx="4">
                    <c:v>199.75766568519967</c:v>
                  </c:pt>
                  <c:pt idx="5">
                    <c:v>383.60542879370206</c:v>
                  </c:pt>
                  <c:pt idx="6">
                    <c:v>401.2830983233657</c:v>
                  </c:pt>
                  <c:pt idx="7">
                    <c:v>624.0217343971282</c:v>
                  </c:pt>
                  <c:pt idx="8">
                    <c:v>747.765421104774</c:v>
                  </c:pt>
                  <c:pt idx="9">
                    <c:v>661.1448404094219</c:v>
                  </c:pt>
                </c:numCache>
              </c:numRef>
            </c:plus>
            <c:minus>
              <c:numRef>
                <c:f>'average data'!$F$19:$F$30</c:f>
                <c:numCache>
                  <c:ptCount val="10"/>
                  <c:pt idx="0">
                    <c:v>54.800775541957435</c:v>
                  </c:pt>
                  <c:pt idx="1">
                    <c:v>113.13708498984761</c:v>
                  </c:pt>
                  <c:pt idx="2">
                    <c:v>60.10407640085654</c:v>
                  </c:pt>
                  <c:pt idx="3">
                    <c:v>256.3262081801235</c:v>
                  </c:pt>
                  <c:pt idx="4">
                    <c:v>199.75766568519967</c:v>
                  </c:pt>
                  <c:pt idx="5">
                    <c:v>383.60542879370206</c:v>
                  </c:pt>
                  <c:pt idx="6">
                    <c:v>401.2830983233657</c:v>
                  </c:pt>
                  <c:pt idx="7">
                    <c:v>624.0217343971282</c:v>
                  </c:pt>
                  <c:pt idx="8">
                    <c:v>747.765421104774</c:v>
                  </c:pt>
                  <c:pt idx="9">
                    <c:v>661.1448404094219</c:v>
                  </c:pt>
                </c:numCache>
              </c:numRef>
            </c:minus>
            <c:noEndCap val="0"/>
          </c:errBars>
          <c:xVal>
            <c:numRef>
              <c:f>'average data'!$A$5:$A$14</c:f>
              <c:numCache>
                <c:ptCount val="10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</c:numCache>
            </c:numRef>
          </c:xVal>
          <c:yVal>
            <c:numRef>
              <c:f>'average data'!$F$5:$F$14</c:f>
              <c:numCache>
                <c:ptCount val="10"/>
                <c:pt idx="0">
                  <c:v>1011.25</c:v>
                </c:pt>
                <c:pt idx="1">
                  <c:v>3267.5</c:v>
                </c:pt>
                <c:pt idx="2">
                  <c:v>3932.5</c:v>
                </c:pt>
                <c:pt idx="3">
                  <c:v>4428.75</c:v>
                </c:pt>
                <c:pt idx="4">
                  <c:v>4738.75</c:v>
                </c:pt>
                <c:pt idx="5">
                  <c:v>4833.75</c:v>
                </c:pt>
                <c:pt idx="6">
                  <c:v>5276.25</c:v>
                </c:pt>
                <c:pt idx="7">
                  <c:v>5276.25</c:v>
                </c:pt>
                <c:pt idx="8">
                  <c:v>5448.75</c:v>
                </c:pt>
                <c:pt idx="9">
                  <c:v>5565</c:v>
                </c:pt>
              </c:numCache>
            </c:numRef>
          </c:yVal>
          <c:smooth val="1"/>
        </c:ser>
        <c:axId val="34750014"/>
        <c:axId val="44314671"/>
      </c:scatterChart>
      <c:val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671"/>
        <c:crosses val="autoZero"/>
        <c:crossBetween val="midCat"/>
        <c:dispUnits/>
      </c:val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4nM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lineMarker"/>
        <c:varyColors val="0"/>
        <c:ser>
          <c:idx val="1"/>
          <c:order val="0"/>
          <c:tx>
            <c:v>4nM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'average data'!$L$19:$L$30</c:f>
                <c:numCache>
                  <c:ptCount val="12"/>
                  <c:pt idx="0">
                    <c:v>787.3108238385482</c:v>
                  </c:pt>
                  <c:pt idx="1">
                    <c:v>7391.381946790012</c:v>
                  </c:pt>
                  <c:pt idx="2">
                    <c:v>11219.379532012154</c:v>
                  </c:pt>
                  <c:pt idx="3">
                    <c:v>13352.645415172727</c:v>
                  </c:pt>
                  <c:pt idx="4">
                    <c:v>13188.39759978444</c:v>
                  </c:pt>
                  <c:pt idx="5">
                    <c:v>13146.913690419266</c:v>
                  </c:pt>
                  <c:pt idx="6">
                    <c:v>11851.519153678148</c:v>
                  </c:pt>
                  <c:pt idx="7">
                    <c:v>15554.246271784854</c:v>
                  </c:pt>
                  <c:pt idx="8">
                    <c:v>16258.61047517078</c:v>
                  </c:pt>
                  <c:pt idx="9">
                    <c:v>21705</c:v>
                  </c:pt>
                  <c:pt idx="10">
                    <c:v>23449.854788107623</c:v>
                  </c:pt>
                  <c:pt idx="11">
                    <c:v>27877.25330952341</c:v>
                  </c:pt>
                </c:numCache>
              </c:numRef>
            </c:plus>
            <c:minus>
              <c:numRef>
                <c:f>'average data'!$L$19:$L$30</c:f>
                <c:numCache>
                  <c:ptCount val="12"/>
                  <c:pt idx="0">
                    <c:v>787.3108238385482</c:v>
                  </c:pt>
                  <c:pt idx="1">
                    <c:v>7391.381946790012</c:v>
                  </c:pt>
                  <c:pt idx="2">
                    <c:v>11219.379532012154</c:v>
                  </c:pt>
                  <c:pt idx="3">
                    <c:v>13352.645415172727</c:v>
                  </c:pt>
                  <c:pt idx="4">
                    <c:v>13188.39759978444</c:v>
                  </c:pt>
                  <c:pt idx="5">
                    <c:v>13146.913690419266</c:v>
                  </c:pt>
                  <c:pt idx="6">
                    <c:v>11851.519153678148</c:v>
                  </c:pt>
                  <c:pt idx="7">
                    <c:v>15554.246271784854</c:v>
                  </c:pt>
                  <c:pt idx="8">
                    <c:v>16258.61047517078</c:v>
                  </c:pt>
                  <c:pt idx="9">
                    <c:v>21705</c:v>
                  </c:pt>
                  <c:pt idx="10">
                    <c:v>23449.854788107623</c:v>
                  </c:pt>
                  <c:pt idx="11">
                    <c:v>27877.25330952341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data'!$L$5:$L$16</c:f>
              <c:numCache>
                <c:ptCount val="12"/>
                <c:pt idx="0">
                  <c:v>1206.6666666666667</c:v>
                </c:pt>
                <c:pt idx="1">
                  <c:v>17530.833333333332</c:v>
                </c:pt>
                <c:pt idx="2">
                  <c:v>29138.333333333332</c:v>
                </c:pt>
                <c:pt idx="3">
                  <c:v>36660.833333333336</c:v>
                </c:pt>
                <c:pt idx="4">
                  <c:v>42095</c:v>
                </c:pt>
                <c:pt idx="5">
                  <c:v>46734.166666666664</c:v>
                </c:pt>
                <c:pt idx="6">
                  <c:v>52137.5</c:v>
                </c:pt>
                <c:pt idx="7">
                  <c:v>58481.666666666664</c:v>
                </c:pt>
                <c:pt idx="8">
                  <c:v>63665.833333333336</c:v>
                </c:pt>
                <c:pt idx="9">
                  <c:v>69825</c:v>
                </c:pt>
                <c:pt idx="10">
                  <c:v>75771.66666666667</c:v>
                </c:pt>
                <c:pt idx="11">
                  <c:v>80256.66666666667</c:v>
                </c:pt>
              </c:numCache>
            </c:numRef>
          </c:yVal>
          <c:smooth val="1"/>
        </c:ser>
        <c:axId val="63287720"/>
        <c:axId val="32718569"/>
      </c:scatterChart>
      <c:val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18569"/>
        <c:crosses val="autoZero"/>
        <c:crossBetween val="midCat"/>
        <c:dispUnits/>
      </c:val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8nM of 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25"/>
          <c:h val="0.835"/>
        </c:manualLayout>
      </c:layout>
      <c:scatterChart>
        <c:scatterStyle val="smoothMarker"/>
        <c:varyColors val="0"/>
        <c:ser>
          <c:idx val="2"/>
          <c:order val="0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data'!$R$19:$R$30</c:f>
                <c:numCache>
                  <c:ptCount val="12"/>
                  <c:pt idx="0">
                    <c:v>262.4682520483825</c:v>
                  </c:pt>
                  <c:pt idx="1">
                    <c:v>11933.670066245337</c:v>
                  </c:pt>
                  <c:pt idx="2">
                    <c:v>21926.56698125207</c:v>
                  </c:pt>
                  <c:pt idx="3">
                    <c:v>28372.44540629752</c:v>
                  </c:pt>
                  <c:pt idx="4">
                    <c:v>32752.727017507008</c:v>
                  </c:pt>
                  <c:pt idx="5">
                    <c:v>34855.54272039575</c:v>
                  </c:pt>
                  <c:pt idx="6">
                    <c:v>38360.78843797835</c:v>
                  </c:pt>
                  <c:pt idx="7">
                    <c:v>41244.073614682304</c:v>
                  </c:pt>
                  <c:pt idx="8">
                    <c:v>42673.93762102735</c:v>
                  </c:pt>
                  <c:pt idx="9">
                    <c:v>42834.33939317846</c:v>
                  </c:pt>
                  <c:pt idx="10">
                    <c:v>43444.33773519859</c:v>
                  </c:pt>
                  <c:pt idx="11">
                    <c:v>44342.378643347496</c:v>
                  </c:pt>
                </c:numCache>
              </c:numRef>
            </c:plus>
            <c:minus>
              <c:numRef>
                <c:f>'average data'!$R$19:$R$30</c:f>
                <c:numCache>
                  <c:ptCount val="12"/>
                  <c:pt idx="0">
                    <c:v>262.4682520483825</c:v>
                  </c:pt>
                  <c:pt idx="1">
                    <c:v>11933.670066245337</c:v>
                  </c:pt>
                  <c:pt idx="2">
                    <c:v>21926.56698125207</c:v>
                  </c:pt>
                  <c:pt idx="3">
                    <c:v>28372.44540629752</c:v>
                  </c:pt>
                  <c:pt idx="4">
                    <c:v>32752.727017507008</c:v>
                  </c:pt>
                  <c:pt idx="5">
                    <c:v>34855.54272039575</c:v>
                  </c:pt>
                  <c:pt idx="6">
                    <c:v>38360.78843797835</c:v>
                  </c:pt>
                  <c:pt idx="7">
                    <c:v>41244.073614682304</c:v>
                  </c:pt>
                  <c:pt idx="8">
                    <c:v>42673.93762102735</c:v>
                  </c:pt>
                  <c:pt idx="9">
                    <c:v>42834.33939317846</c:v>
                  </c:pt>
                  <c:pt idx="10">
                    <c:v>43444.33773519859</c:v>
                  </c:pt>
                  <c:pt idx="11">
                    <c:v>44342.378643347496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data'!$R$5:$R$16</c:f>
              <c:numCache>
                <c:ptCount val="12"/>
                <c:pt idx="0">
                  <c:v>959.1666666666666</c:v>
                </c:pt>
                <c:pt idx="1">
                  <c:v>13790</c:v>
                </c:pt>
                <c:pt idx="2">
                  <c:v>25508.333333333332</c:v>
                </c:pt>
                <c:pt idx="3">
                  <c:v>33554.166666666664</c:v>
                </c:pt>
                <c:pt idx="4">
                  <c:v>39910.833333333336</c:v>
                </c:pt>
                <c:pt idx="5">
                  <c:v>43945.833333333336</c:v>
                </c:pt>
                <c:pt idx="6">
                  <c:v>49853.333333333336</c:v>
                </c:pt>
                <c:pt idx="7">
                  <c:v>53881.666666666664</c:v>
                </c:pt>
                <c:pt idx="8">
                  <c:v>56756.666666666664</c:v>
                </c:pt>
                <c:pt idx="9">
                  <c:v>57810</c:v>
                </c:pt>
                <c:pt idx="10">
                  <c:v>58970</c:v>
                </c:pt>
                <c:pt idx="11">
                  <c:v>60122.5</c:v>
                </c:pt>
              </c:numCache>
            </c:numRef>
          </c:yVal>
          <c:smooth val="1"/>
        </c:ser>
        <c:axId val="26031666"/>
        <c:axId val="32958403"/>
      </c:scatterChart>
      <c:val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403"/>
        <c:crosses val="autoZero"/>
        <c:crossBetween val="midCat"/>
        <c:dispUnits/>
      </c:val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12nM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625"/>
          <c:h val="0.835"/>
        </c:manualLayout>
      </c:layout>
      <c:scatterChart>
        <c:scatterStyle val="smoothMarker"/>
        <c:varyColors val="0"/>
        <c:ser>
          <c:idx val="3"/>
          <c:order val="0"/>
          <c:tx>
            <c:v>12nM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'average data'!$X$19:$X$30</c:f>
                <c:numCache>
                  <c:ptCount val="12"/>
                  <c:pt idx="0">
                    <c:v>397.01227940707327</c:v>
                  </c:pt>
                  <c:pt idx="1">
                    <c:v>7682.206036245925</c:v>
                  </c:pt>
                  <c:pt idx="2">
                    <c:v>16465.564508492665</c:v>
                  </c:pt>
                  <c:pt idx="3">
                    <c:v>20751.452710191963</c:v>
                  </c:pt>
                  <c:pt idx="4">
                    <c:v>22978.81120909725</c:v>
                  </c:pt>
                  <c:pt idx="5">
                    <c:v>24983.995919054527</c:v>
                  </c:pt>
                  <c:pt idx="6">
                    <c:v>27780.94292106251</c:v>
                  </c:pt>
                  <c:pt idx="7">
                    <c:v>28977.250164281173</c:v>
                  </c:pt>
                  <c:pt idx="8">
                    <c:v>30581.494233986232</c:v>
                  </c:pt>
                  <c:pt idx="9">
                    <c:v>30255.741431723884</c:v>
                  </c:pt>
                  <c:pt idx="10">
                    <c:v>30796.212869171646</c:v>
                  </c:pt>
                  <c:pt idx="11">
                    <c:v>31010.108163844467</c:v>
                  </c:pt>
                </c:numCache>
              </c:numRef>
            </c:plus>
            <c:minus>
              <c:numRef>
                <c:f>'average data'!$X$19:$X$30</c:f>
                <c:numCache>
                  <c:ptCount val="12"/>
                  <c:pt idx="0">
                    <c:v>397.01227940707327</c:v>
                  </c:pt>
                  <c:pt idx="1">
                    <c:v>7682.206036245925</c:v>
                  </c:pt>
                  <c:pt idx="2">
                    <c:v>16465.564508492665</c:v>
                  </c:pt>
                  <c:pt idx="3">
                    <c:v>20751.452710191963</c:v>
                  </c:pt>
                  <c:pt idx="4">
                    <c:v>22978.81120909725</c:v>
                  </c:pt>
                  <c:pt idx="5">
                    <c:v>24983.995919054527</c:v>
                  </c:pt>
                  <c:pt idx="6">
                    <c:v>27780.94292106251</c:v>
                  </c:pt>
                  <c:pt idx="7">
                    <c:v>28977.250164281173</c:v>
                  </c:pt>
                  <c:pt idx="8">
                    <c:v>30581.494233986232</c:v>
                  </c:pt>
                  <c:pt idx="9">
                    <c:v>30255.741431723884</c:v>
                  </c:pt>
                  <c:pt idx="10">
                    <c:v>30796.212869171646</c:v>
                  </c:pt>
                  <c:pt idx="11">
                    <c:v>31010.108163844467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data'!$X$5:$X$16</c:f>
              <c:numCache>
                <c:ptCount val="12"/>
                <c:pt idx="0">
                  <c:v>1257.5</c:v>
                </c:pt>
                <c:pt idx="1">
                  <c:v>9144.166666666666</c:v>
                </c:pt>
                <c:pt idx="2">
                  <c:v>18345.833333333332</c:v>
                </c:pt>
                <c:pt idx="3">
                  <c:v>23236.666666666668</c:v>
                </c:pt>
                <c:pt idx="4">
                  <c:v>25968.333333333332</c:v>
                </c:pt>
                <c:pt idx="5">
                  <c:v>28041.666666666668</c:v>
                </c:pt>
                <c:pt idx="6">
                  <c:v>31058.333333333332</c:v>
                </c:pt>
                <c:pt idx="7">
                  <c:v>32136.666666666668</c:v>
                </c:pt>
                <c:pt idx="8">
                  <c:v>32983.333333333336</c:v>
                </c:pt>
                <c:pt idx="9">
                  <c:v>32910.833333333336</c:v>
                </c:pt>
                <c:pt idx="10">
                  <c:v>32939.166666666664</c:v>
                </c:pt>
                <c:pt idx="11">
                  <c:v>33099.166666666664</c:v>
                </c:pt>
              </c:numCache>
            </c:numRef>
          </c:yVal>
          <c:smooth val="1"/>
        </c:ser>
        <c:axId val="28190172"/>
        <c:axId val="52384957"/>
      </c:scatterChart>
      <c:val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84957"/>
        <c:crosses val="autoZero"/>
        <c:crossBetween val="midCat"/>
        <c:dispUnits/>
      </c:val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90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20nM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25"/>
          <c:h val="0.835"/>
        </c:manualLayout>
      </c:layout>
      <c:scatterChart>
        <c:scatterStyle val="smoothMarker"/>
        <c:varyColors val="0"/>
        <c:ser>
          <c:idx val="4"/>
          <c:order val="0"/>
          <c:tx>
            <c:v>20nM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data'!$AD$19:$AD$30</c:f>
                <c:numCache>
                  <c:ptCount val="12"/>
                  <c:pt idx="0">
                    <c:v>400.7518974793925</c:v>
                  </c:pt>
                  <c:pt idx="1">
                    <c:v>4704.150649515097</c:v>
                  </c:pt>
                  <c:pt idx="2">
                    <c:v>8575.10932874911</c:v>
                  </c:pt>
                  <c:pt idx="3">
                    <c:v>13266.044609578754</c:v>
                  </c:pt>
                  <c:pt idx="4">
                    <c:v>17143.857561334717</c:v>
                  </c:pt>
                  <c:pt idx="5">
                    <c:v>18795.05326098688</c:v>
                  </c:pt>
                  <c:pt idx="6">
                    <c:v>22831.370049415193</c:v>
                  </c:pt>
                  <c:pt idx="7">
                    <c:v>25095.458420465904</c:v>
                  </c:pt>
                  <c:pt idx="8">
                    <c:v>25220.855003019486</c:v>
                  </c:pt>
                  <c:pt idx="9">
                    <c:v>27962.014561424807</c:v>
                  </c:pt>
                  <c:pt idx="10">
                    <c:v>27812.408913708518</c:v>
                  </c:pt>
                  <c:pt idx="11">
                    <c:v>29020.634146241533</c:v>
                  </c:pt>
                </c:numCache>
              </c:numRef>
            </c:plus>
            <c:minus>
              <c:numRef>
                <c:f>'average data'!$AD$19:$AD$30</c:f>
                <c:numCache>
                  <c:ptCount val="12"/>
                  <c:pt idx="0">
                    <c:v>400.7518974793925</c:v>
                  </c:pt>
                  <c:pt idx="1">
                    <c:v>4704.150649515097</c:v>
                  </c:pt>
                  <c:pt idx="2">
                    <c:v>8575.10932874911</c:v>
                  </c:pt>
                  <c:pt idx="3">
                    <c:v>13266.044609578754</c:v>
                  </c:pt>
                  <c:pt idx="4">
                    <c:v>17143.857561334717</c:v>
                  </c:pt>
                  <c:pt idx="5">
                    <c:v>18795.05326098688</c:v>
                  </c:pt>
                  <c:pt idx="6">
                    <c:v>22831.370049415193</c:v>
                  </c:pt>
                  <c:pt idx="7">
                    <c:v>25095.458420465904</c:v>
                  </c:pt>
                  <c:pt idx="8">
                    <c:v>25220.855003019486</c:v>
                  </c:pt>
                  <c:pt idx="9">
                    <c:v>27962.014561424807</c:v>
                  </c:pt>
                  <c:pt idx="10">
                    <c:v>27812.408913708518</c:v>
                  </c:pt>
                  <c:pt idx="11">
                    <c:v>29020.634146241533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data'!$AD$5:$AD$16</c:f>
              <c:numCache>
                <c:ptCount val="12"/>
                <c:pt idx="0">
                  <c:v>1254.1666666666667</c:v>
                </c:pt>
                <c:pt idx="1">
                  <c:v>16539.166666666668</c:v>
                </c:pt>
                <c:pt idx="2">
                  <c:v>30310</c:v>
                </c:pt>
                <c:pt idx="3">
                  <c:v>38750.833333333336</c:v>
                </c:pt>
                <c:pt idx="4">
                  <c:v>44950.833333333336</c:v>
                </c:pt>
                <c:pt idx="5">
                  <c:v>49723.333333333336</c:v>
                </c:pt>
                <c:pt idx="6">
                  <c:v>59586.666666666664</c:v>
                </c:pt>
                <c:pt idx="7">
                  <c:v>59885.833333333336</c:v>
                </c:pt>
                <c:pt idx="8">
                  <c:v>61965.833333333336</c:v>
                </c:pt>
                <c:pt idx="9">
                  <c:v>67329.16666666667</c:v>
                </c:pt>
                <c:pt idx="10">
                  <c:v>65844.16666666667</c:v>
                </c:pt>
                <c:pt idx="11">
                  <c:v>66872.5</c:v>
                </c:pt>
              </c:numCache>
            </c:numRef>
          </c:yVal>
          <c:smooth val="1"/>
        </c:ser>
        <c:axId val="1702566"/>
        <c:axId val="15323095"/>
      </c:scatterChart>
      <c:val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23095"/>
        <c:crosses val="autoZero"/>
        <c:crossBetween val="midCat"/>
        <c:dispUnits/>
      </c:val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30nM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4"/>
          <c:h val="0.835"/>
        </c:manualLayout>
      </c:layout>
      <c:scatterChart>
        <c:scatterStyle val="smoothMarker"/>
        <c:varyColors val="0"/>
        <c:ser>
          <c:idx val="5"/>
          <c:order val="0"/>
          <c:tx>
            <c:v>30nM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data'!$AJ$19:$AJ$30</c:f>
                <c:numCache>
                  <c:ptCount val="12"/>
                  <c:pt idx="0">
                    <c:v>502.5331664013163</c:v>
                  </c:pt>
                  <c:pt idx="1">
                    <c:v>7813.062913053582</c:v>
                  </c:pt>
                  <c:pt idx="2">
                    <c:v>11829.08870468614</c:v>
                  </c:pt>
                  <c:pt idx="3">
                    <c:v>13124.101000957486</c:v>
                  </c:pt>
                  <c:pt idx="4">
                    <c:v>13919.306960118382</c:v>
                  </c:pt>
                  <c:pt idx="5">
                    <c:v>15193.19481708834</c:v>
                  </c:pt>
                  <c:pt idx="6">
                    <c:v>16661.831819560943</c:v>
                  </c:pt>
                  <c:pt idx="7">
                    <c:v>17418.936773905963</c:v>
                  </c:pt>
                  <c:pt idx="8">
                    <c:v>20258.861384177864</c:v>
                  </c:pt>
                  <c:pt idx="9">
                    <c:v>23631.874132196965</c:v>
                  </c:pt>
                  <c:pt idx="10">
                    <c:v>25318.726435848486</c:v>
                  </c:pt>
                  <c:pt idx="11">
                    <c:v>26858.85914523052</c:v>
                  </c:pt>
                </c:numCache>
              </c:numRef>
            </c:plus>
            <c:minus>
              <c:numRef>
                <c:f>'average data'!$AJ$19:$AJ$30</c:f>
                <c:numCache>
                  <c:ptCount val="12"/>
                  <c:pt idx="0">
                    <c:v>502.5331664013163</c:v>
                  </c:pt>
                  <c:pt idx="1">
                    <c:v>7813.062913053582</c:v>
                  </c:pt>
                  <c:pt idx="2">
                    <c:v>11829.08870468614</c:v>
                  </c:pt>
                  <c:pt idx="3">
                    <c:v>13124.101000957486</c:v>
                  </c:pt>
                  <c:pt idx="4">
                    <c:v>13919.306960118382</c:v>
                  </c:pt>
                  <c:pt idx="5">
                    <c:v>15193.19481708834</c:v>
                  </c:pt>
                  <c:pt idx="6">
                    <c:v>16661.831819560943</c:v>
                  </c:pt>
                  <c:pt idx="7">
                    <c:v>17418.936773905963</c:v>
                  </c:pt>
                  <c:pt idx="8">
                    <c:v>20258.861384177864</c:v>
                  </c:pt>
                  <c:pt idx="9">
                    <c:v>23631.874132196965</c:v>
                  </c:pt>
                  <c:pt idx="10">
                    <c:v>25318.726435848486</c:v>
                  </c:pt>
                  <c:pt idx="11">
                    <c:v>26858.85914523052</c:v>
                  </c:pt>
                </c:numCache>
              </c:numRef>
            </c:minus>
            <c:noEndCap val="1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data'!$AJ$5:$AJ$16</c:f>
              <c:numCache>
                <c:ptCount val="12"/>
                <c:pt idx="0">
                  <c:v>1831.6666666666667</c:v>
                </c:pt>
                <c:pt idx="1">
                  <c:v>15220.833333333334</c:v>
                </c:pt>
                <c:pt idx="2">
                  <c:v>27828.333333333332</c:v>
                </c:pt>
                <c:pt idx="3">
                  <c:v>34398.333333333336</c:v>
                </c:pt>
                <c:pt idx="4">
                  <c:v>39620</c:v>
                </c:pt>
                <c:pt idx="5">
                  <c:v>43350</c:v>
                </c:pt>
                <c:pt idx="6">
                  <c:v>49099.166666666664</c:v>
                </c:pt>
                <c:pt idx="7">
                  <c:v>51548.333333333336</c:v>
                </c:pt>
                <c:pt idx="8">
                  <c:v>55565.833333333336</c:v>
                </c:pt>
                <c:pt idx="9">
                  <c:v>59487.5</c:v>
                </c:pt>
                <c:pt idx="10">
                  <c:v>62244.166666666664</c:v>
                </c:pt>
                <c:pt idx="11">
                  <c:v>63841.666666666664</c:v>
                </c:pt>
              </c:numCache>
            </c:numRef>
          </c:yVal>
          <c:smooth val="1"/>
        </c:ser>
        <c:axId val="3690128"/>
        <c:axId val="33211153"/>
      </c:scatterChart>
      <c:val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11153"/>
        <c:crosses val="autoZero"/>
        <c:crossBetween val="midCat"/>
        <c:dispUnits/>
      </c:val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40nM of 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01"/>
          <c:h val="0.835"/>
        </c:manualLayout>
      </c:layout>
      <c:scatterChart>
        <c:scatterStyle val="smoothMarker"/>
        <c:varyColors val="0"/>
        <c:ser>
          <c:idx val="6"/>
          <c:order val="0"/>
          <c:tx>
            <c:v>40nM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data'!$AP$19:$AP$30</c:f>
                <c:numCache>
                  <c:ptCount val="12"/>
                  <c:pt idx="0">
                    <c:v>228.84219453588537</c:v>
                  </c:pt>
                  <c:pt idx="1">
                    <c:v>6637.168541629781</c:v>
                  </c:pt>
                  <c:pt idx="2">
                    <c:v>16379.382428834122</c:v>
                  </c:pt>
                  <c:pt idx="3">
                    <c:v>22295.181233845127</c:v>
                  </c:pt>
                  <c:pt idx="4">
                    <c:v>27623.786738063267</c:v>
                  </c:pt>
                  <c:pt idx="5">
                    <c:v>33006.976661507986</c:v>
                  </c:pt>
                  <c:pt idx="6">
                    <c:v>39778.414477368664</c:v>
                  </c:pt>
                  <c:pt idx="7">
                    <c:v>42948.25741032264</c:v>
                  </c:pt>
                  <c:pt idx="8">
                    <c:v>46613.00953954093</c:v>
                  </c:pt>
                  <c:pt idx="9">
                    <c:v>47345.87391825537</c:v>
                  </c:pt>
                  <c:pt idx="10">
                    <c:v>49067.17107275835</c:v>
                  </c:pt>
                  <c:pt idx="11">
                    <c:v>48789.72422122648</c:v>
                  </c:pt>
                </c:numCache>
              </c:numRef>
            </c:plus>
            <c:minus>
              <c:numRef>
                <c:f>'average data'!$AP$19:$AP$30</c:f>
                <c:numCache>
                  <c:ptCount val="12"/>
                  <c:pt idx="0">
                    <c:v>228.84219453588537</c:v>
                  </c:pt>
                  <c:pt idx="1">
                    <c:v>6637.168541629781</c:v>
                  </c:pt>
                  <c:pt idx="2">
                    <c:v>16379.382428834122</c:v>
                  </c:pt>
                  <c:pt idx="3">
                    <c:v>22295.181233845127</c:v>
                  </c:pt>
                  <c:pt idx="4">
                    <c:v>27623.786738063267</c:v>
                  </c:pt>
                  <c:pt idx="5">
                    <c:v>33006.976661507986</c:v>
                  </c:pt>
                  <c:pt idx="6">
                    <c:v>39778.414477368664</c:v>
                  </c:pt>
                  <c:pt idx="7">
                    <c:v>42948.25741032264</c:v>
                  </c:pt>
                  <c:pt idx="8">
                    <c:v>46613.00953954093</c:v>
                  </c:pt>
                  <c:pt idx="9">
                    <c:v>47345.87391825537</c:v>
                  </c:pt>
                  <c:pt idx="10">
                    <c:v>49067.17107275835</c:v>
                  </c:pt>
                  <c:pt idx="11">
                    <c:v>48789.72422122648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data'!$AP$5:$AP$16</c:f>
              <c:numCache>
                <c:ptCount val="12"/>
                <c:pt idx="0">
                  <c:v>922.5</c:v>
                </c:pt>
                <c:pt idx="1">
                  <c:v>18477.5</c:v>
                </c:pt>
                <c:pt idx="2">
                  <c:v>35935</c:v>
                </c:pt>
                <c:pt idx="3">
                  <c:v>47207.5</c:v>
                </c:pt>
                <c:pt idx="4">
                  <c:v>55585</c:v>
                </c:pt>
                <c:pt idx="5">
                  <c:v>62696.666666666664</c:v>
                </c:pt>
                <c:pt idx="6">
                  <c:v>71695.83333333333</c:v>
                </c:pt>
                <c:pt idx="7">
                  <c:v>76240.83333333333</c:v>
                </c:pt>
                <c:pt idx="8">
                  <c:v>80534.16666666667</c:v>
                </c:pt>
                <c:pt idx="9">
                  <c:v>83418.33333333333</c:v>
                </c:pt>
                <c:pt idx="10">
                  <c:v>85716.66666666667</c:v>
                </c:pt>
                <c:pt idx="11">
                  <c:v>86390.83333333333</c:v>
                </c:pt>
              </c:numCache>
            </c:numRef>
          </c:yVal>
          <c:smooth val="1"/>
        </c:ser>
        <c:axId val="30464922"/>
        <c:axId val="5748843"/>
      </c:scatterChart>
      <c:val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843"/>
        <c:crosses val="autoZero"/>
        <c:crossBetween val="midCat"/>
        <c:dispUnits/>
      </c:valAx>
      <c:valAx>
        <c:axId val="574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50nM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2575"/>
          <c:h val="0.835"/>
        </c:manualLayout>
      </c:layout>
      <c:scatterChart>
        <c:scatterStyle val="smoothMarker"/>
        <c:varyColors val="0"/>
        <c:ser>
          <c:idx val="7"/>
          <c:order val="0"/>
          <c:tx>
            <c:v>50nM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'average data'!$AV$19:$AV$30</c:f>
                <c:numCache>
                  <c:ptCount val="12"/>
                  <c:pt idx="0">
                    <c:v>714.778520475632</c:v>
                  </c:pt>
                  <c:pt idx="1">
                    <c:v>5489.6470742662505</c:v>
                  </c:pt>
                  <c:pt idx="2">
                    <c:v>7000.243001734533</c:v>
                  </c:pt>
                  <c:pt idx="3">
                    <c:v>8072.171460228863</c:v>
                  </c:pt>
                  <c:pt idx="4">
                    <c:v>8992.513900461872</c:v>
                  </c:pt>
                  <c:pt idx="5">
                    <c:v>10274.804539908935</c:v>
                  </c:pt>
                  <c:pt idx="6">
                    <c:v>14054.40263167856</c:v>
                  </c:pt>
                  <c:pt idx="7">
                    <c:v>15463.06574012196</c:v>
                  </c:pt>
                  <c:pt idx="8">
                    <c:v>13459.95317909143</c:v>
                  </c:pt>
                  <c:pt idx="9">
                    <c:v>18663.909748049402</c:v>
                  </c:pt>
                  <c:pt idx="10">
                    <c:v>16937.518265672807</c:v>
                  </c:pt>
                  <c:pt idx="11">
                    <c:v>19871.74066566222</c:v>
                  </c:pt>
                </c:numCache>
              </c:numRef>
            </c:plus>
            <c:minus>
              <c:numRef>
                <c:f>'average data'!$AV$19:$AV$30</c:f>
                <c:numCache>
                  <c:ptCount val="12"/>
                  <c:pt idx="0">
                    <c:v>714.778520475632</c:v>
                  </c:pt>
                  <c:pt idx="1">
                    <c:v>5489.6470742662505</c:v>
                  </c:pt>
                  <c:pt idx="2">
                    <c:v>7000.243001734533</c:v>
                  </c:pt>
                  <c:pt idx="3">
                    <c:v>8072.171460228863</c:v>
                  </c:pt>
                  <c:pt idx="4">
                    <c:v>8992.513900461872</c:v>
                  </c:pt>
                  <c:pt idx="5">
                    <c:v>10274.804539908935</c:v>
                  </c:pt>
                  <c:pt idx="6">
                    <c:v>14054.40263167856</c:v>
                  </c:pt>
                  <c:pt idx="7">
                    <c:v>15463.06574012196</c:v>
                  </c:pt>
                  <c:pt idx="8">
                    <c:v>13459.95317909143</c:v>
                  </c:pt>
                  <c:pt idx="9">
                    <c:v>18663.909748049402</c:v>
                  </c:pt>
                  <c:pt idx="10">
                    <c:v>16937.518265672807</c:v>
                  </c:pt>
                  <c:pt idx="11">
                    <c:v>19871.74066566222</c:v>
                  </c:pt>
                </c:numCache>
              </c:numRef>
            </c:minus>
            <c:noEndCap val="0"/>
          </c:errBar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data'!$AV$5:$AV$16</c:f>
              <c:numCache>
                <c:ptCount val="12"/>
                <c:pt idx="0">
                  <c:v>1218.3333333333333</c:v>
                </c:pt>
                <c:pt idx="1">
                  <c:v>10395</c:v>
                </c:pt>
                <c:pt idx="2">
                  <c:v>17136.666666666668</c:v>
                </c:pt>
                <c:pt idx="3">
                  <c:v>21520.833333333332</c:v>
                </c:pt>
                <c:pt idx="4">
                  <c:v>25472.5</c:v>
                </c:pt>
                <c:pt idx="5">
                  <c:v>29154.166666666668</c:v>
                </c:pt>
                <c:pt idx="6">
                  <c:v>35238.333333333336</c:v>
                </c:pt>
                <c:pt idx="7">
                  <c:v>38348.333333333336</c:v>
                </c:pt>
                <c:pt idx="8">
                  <c:v>39486.666666666664</c:v>
                </c:pt>
                <c:pt idx="9">
                  <c:v>44988.333333333336</c:v>
                </c:pt>
                <c:pt idx="10">
                  <c:v>47540</c:v>
                </c:pt>
                <c:pt idx="11">
                  <c:v>51603.333333333336</c:v>
                </c:pt>
              </c:numCache>
            </c:numRef>
          </c:yVal>
          <c:smooth val="1"/>
        </c:ser>
        <c:axId val="51739588"/>
        <c:axId val="63003109"/>
      </c:scatterChart>
      <c:val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3109"/>
        <c:crosses val="autoZero"/>
        <c:crossBetween val="midCat"/>
        <c:dispUnits/>
      </c:valAx>
      <c:valAx>
        <c:axId val="63003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9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data'!$B$5:$B$16</c:f>
              <c:numCache>
                <c:ptCount val="12"/>
                <c:pt idx="0">
                  <c:v>1050</c:v>
                </c:pt>
                <c:pt idx="1">
                  <c:v>3347.5</c:v>
                </c:pt>
                <c:pt idx="2">
                  <c:v>3975</c:v>
                </c:pt>
                <c:pt idx="3">
                  <c:v>4610</c:v>
                </c:pt>
                <c:pt idx="4">
                  <c:v>4880</c:v>
                </c:pt>
                <c:pt idx="5">
                  <c:v>5105</c:v>
                </c:pt>
                <c:pt idx="6">
                  <c:v>5560</c:v>
                </c:pt>
                <c:pt idx="7">
                  <c:v>5717.5</c:v>
                </c:pt>
                <c:pt idx="8">
                  <c:v>5977.5</c:v>
                </c:pt>
                <c:pt idx="9">
                  <c:v>6032.5</c:v>
                </c:pt>
                <c:pt idx="10">
                  <c:v>5937.5</c:v>
                </c:pt>
                <c:pt idx="11">
                  <c:v>6202.5</c:v>
                </c:pt>
              </c:numCache>
            </c:numRef>
          </c:yVal>
          <c:smooth val="1"/>
        </c:ser>
        <c:ser>
          <c:idx val="1"/>
          <c:order val="1"/>
          <c:tx>
            <c:v>0nM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data'!$C$5:$C$16</c:f>
              <c:numCache>
                <c:ptCount val="12"/>
                <c:pt idx="0">
                  <c:v>972.5</c:v>
                </c:pt>
                <c:pt idx="1">
                  <c:v>3187.5</c:v>
                </c:pt>
                <c:pt idx="2">
                  <c:v>3890</c:v>
                </c:pt>
                <c:pt idx="3">
                  <c:v>4247.5</c:v>
                </c:pt>
                <c:pt idx="4">
                  <c:v>4597.5</c:v>
                </c:pt>
                <c:pt idx="5">
                  <c:v>4562.5</c:v>
                </c:pt>
                <c:pt idx="6">
                  <c:v>4992.5</c:v>
                </c:pt>
                <c:pt idx="7">
                  <c:v>4835</c:v>
                </c:pt>
                <c:pt idx="8">
                  <c:v>4920</c:v>
                </c:pt>
                <c:pt idx="9">
                  <c:v>5097.5</c:v>
                </c:pt>
                <c:pt idx="10">
                  <c:v>5220</c:v>
                </c:pt>
                <c:pt idx="11">
                  <c:v>5462.5</c:v>
                </c:pt>
              </c:numCache>
            </c:numRef>
          </c:yVal>
          <c:smooth val="1"/>
        </c:ser>
        <c:axId val="3677038"/>
        <c:axId val="33093343"/>
      </c:scatterChart>
      <c:val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3343"/>
        <c:crosses val="autoZero"/>
        <c:crossBetween val="midCat"/>
        <c:dispUnits/>
      </c:valAx>
      <c:valAx>
        <c:axId val="33093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4nM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345"/>
          <c:h val="0.835"/>
        </c:manualLayout>
      </c:layout>
      <c:scatterChart>
        <c:scatterStyle val="smoothMarker"/>
        <c:varyColors val="0"/>
        <c:ser>
          <c:idx val="2"/>
          <c:order val="0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data'!$G$5:$G$16</c:f>
              <c:numCache>
                <c:ptCount val="12"/>
                <c:pt idx="0">
                  <c:v>720</c:v>
                </c:pt>
                <c:pt idx="1">
                  <c:v>19575</c:v>
                </c:pt>
                <c:pt idx="2">
                  <c:v>31210</c:v>
                </c:pt>
                <c:pt idx="3">
                  <c:v>37910</c:v>
                </c:pt>
                <c:pt idx="4">
                  <c:v>44547.5</c:v>
                </c:pt>
                <c:pt idx="5">
                  <c:v>49127.5</c:v>
                </c:pt>
                <c:pt idx="6">
                  <c:v>54935</c:v>
                </c:pt>
                <c:pt idx="7">
                  <c:v>59057.5</c:v>
                </c:pt>
                <c:pt idx="8">
                  <c:v>65135</c:v>
                </c:pt>
                <c:pt idx="9">
                  <c:v>67545</c:v>
                </c:pt>
                <c:pt idx="10">
                  <c:v>72652.5</c:v>
                </c:pt>
                <c:pt idx="11">
                  <c:v>74442.5</c:v>
                </c:pt>
              </c:numCache>
            </c:numRef>
          </c:yVal>
          <c:smooth val="1"/>
        </c:ser>
        <c:ser>
          <c:idx val="3"/>
          <c:order val="1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data'!$H$5:$H$16</c:f>
              <c:numCache>
                <c:ptCount val="12"/>
                <c:pt idx="0">
                  <c:v>2115</c:v>
                </c:pt>
                <c:pt idx="1">
                  <c:v>23685</c:v>
                </c:pt>
                <c:pt idx="2">
                  <c:v>39177.5</c:v>
                </c:pt>
                <c:pt idx="3">
                  <c:v>49345</c:v>
                </c:pt>
                <c:pt idx="4">
                  <c:v>53885</c:v>
                </c:pt>
                <c:pt idx="5">
                  <c:v>58520</c:v>
                </c:pt>
                <c:pt idx="6">
                  <c:v>62340</c:v>
                </c:pt>
                <c:pt idx="7">
                  <c:v>73740</c:v>
                </c:pt>
                <c:pt idx="8">
                  <c:v>79140</c:v>
                </c:pt>
                <c:pt idx="9">
                  <c:v>92580</c:v>
                </c:pt>
                <c:pt idx="10">
                  <c:v>100625</c:v>
                </c:pt>
                <c:pt idx="11">
                  <c:v>110582.5</c:v>
                </c:pt>
              </c:numCache>
            </c:numRef>
          </c:yVal>
          <c:smooth val="1"/>
        </c:ser>
        <c:ser>
          <c:idx val="4"/>
          <c:order val="2"/>
          <c:tx>
            <c:v>4nM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data'!$I$5:$I$16</c:f>
              <c:numCache>
                <c:ptCount val="12"/>
                <c:pt idx="0">
                  <c:v>785</c:v>
                </c:pt>
                <c:pt idx="1">
                  <c:v>9332.5</c:v>
                </c:pt>
                <c:pt idx="2">
                  <c:v>17027.5</c:v>
                </c:pt>
                <c:pt idx="3">
                  <c:v>22727.5</c:v>
                </c:pt>
                <c:pt idx="4">
                  <c:v>27852.5</c:v>
                </c:pt>
                <c:pt idx="5">
                  <c:v>32555</c:v>
                </c:pt>
                <c:pt idx="6">
                  <c:v>39137.5</c:v>
                </c:pt>
                <c:pt idx="7">
                  <c:v>42647.5</c:v>
                </c:pt>
                <c:pt idx="8">
                  <c:v>46722.5</c:v>
                </c:pt>
                <c:pt idx="9">
                  <c:v>49350</c:v>
                </c:pt>
                <c:pt idx="10">
                  <c:v>54037.5</c:v>
                </c:pt>
                <c:pt idx="11">
                  <c:v>55745</c:v>
                </c:pt>
              </c:numCache>
            </c:numRef>
          </c:yVal>
          <c:smooth val="1"/>
        </c:ser>
        <c:axId val="29404632"/>
        <c:axId val="63315097"/>
      </c:scatterChart>
      <c:valAx>
        <c:axId val="2940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15097"/>
        <c:crosses val="autoZero"/>
        <c:crossBetween val="midCat"/>
        <c:dispUnits/>
      </c:valAx>
      <c:valAx>
        <c:axId val="63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8nM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1"/>
          <c:h val="0.835"/>
        </c:manualLayout>
      </c:layout>
      <c:scatterChart>
        <c:scatterStyle val="smoothMarker"/>
        <c:varyColors val="0"/>
        <c:ser>
          <c:idx val="5"/>
          <c:order val="0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data'!$M$5:$M$16</c:f>
              <c:numCache>
                <c:ptCount val="12"/>
                <c:pt idx="0">
                  <c:v>1235</c:v>
                </c:pt>
                <c:pt idx="1">
                  <c:v>25860</c:v>
                </c:pt>
                <c:pt idx="2">
                  <c:v>47635</c:v>
                </c:pt>
                <c:pt idx="3">
                  <c:v>62227.5</c:v>
                </c:pt>
                <c:pt idx="4">
                  <c:v>72482.5</c:v>
                </c:pt>
                <c:pt idx="5">
                  <c:v>77667.5</c:v>
                </c:pt>
                <c:pt idx="6">
                  <c:v>85442.5</c:v>
                </c:pt>
                <c:pt idx="7">
                  <c:v>91565</c:v>
                </c:pt>
                <c:pt idx="8">
                  <c:v>93672.5</c:v>
                </c:pt>
                <c:pt idx="9">
                  <c:v>92500</c:v>
                </c:pt>
                <c:pt idx="10">
                  <c:v>92080</c:v>
                </c:pt>
                <c:pt idx="11">
                  <c:v>93130</c:v>
                </c:pt>
              </c:numCache>
            </c:numRef>
          </c:yVal>
          <c:smooth val="1"/>
        </c:ser>
        <c:ser>
          <c:idx val="6"/>
          <c:order val="1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data'!$N$5:$N$16</c:f>
              <c:numCache>
                <c:ptCount val="12"/>
                <c:pt idx="0">
                  <c:v>930</c:v>
                </c:pt>
                <c:pt idx="1">
                  <c:v>1997.5</c:v>
                </c:pt>
                <c:pt idx="2">
                  <c:v>3787.5</c:v>
                </c:pt>
                <c:pt idx="3">
                  <c:v>5492.5</c:v>
                </c:pt>
                <c:pt idx="4">
                  <c:v>6980</c:v>
                </c:pt>
                <c:pt idx="5">
                  <c:v>8057.5</c:v>
                </c:pt>
                <c:pt idx="6">
                  <c:v>9220</c:v>
                </c:pt>
                <c:pt idx="7">
                  <c:v>9820</c:v>
                </c:pt>
                <c:pt idx="8">
                  <c:v>10032.5</c:v>
                </c:pt>
                <c:pt idx="9">
                  <c:v>9932.5</c:v>
                </c:pt>
                <c:pt idx="10">
                  <c:v>9777.5</c:v>
                </c:pt>
                <c:pt idx="11">
                  <c:v>9720</c:v>
                </c:pt>
              </c:numCache>
            </c:numRef>
          </c:yVal>
          <c:smooth val="1"/>
        </c:ser>
        <c:ser>
          <c:idx val="7"/>
          <c:order val="2"/>
          <c:tx>
            <c:v>8nM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data'!$O$5:$O$16</c:f>
              <c:numCache>
                <c:ptCount val="12"/>
                <c:pt idx="0">
                  <c:v>712.5</c:v>
                </c:pt>
                <c:pt idx="1">
                  <c:v>13512.5</c:v>
                </c:pt>
                <c:pt idx="2">
                  <c:v>25102.5</c:v>
                </c:pt>
                <c:pt idx="3">
                  <c:v>32942.5</c:v>
                </c:pt>
                <c:pt idx="4">
                  <c:v>40270</c:v>
                </c:pt>
                <c:pt idx="5">
                  <c:v>46112.5</c:v>
                </c:pt>
                <c:pt idx="6">
                  <c:v>54897.5</c:v>
                </c:pt>
                <c:pt idx="7">
                  <c:v>60260</c:v>
                </c:pt>
                <c:pt idx="8">
                  <c:v>66565</c:v>
                </c:pt>
                <c:pt idx="9">
                  <c:v>70997.5</c:v>
                </c:pt>
                <c:pt idx="10">
                  <c:v>75052.5</c:v>
                </c:pt>
                <c:pt idx="11">
                  <c:v>77517.5</c:v>
                </c:pt>
              </c:numCache>
            </c:numRef>
          </c:yVal>
          <c:smooth val="1"/>
        </c:ser>
        <c:axId val="32964962"/>
        <c:axId val="28249203"/>
      </c:scatterChart>
      <c:val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crossBetween val="midCat"/>
        <c:dispUnits/>
      </c:val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49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12nM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575"/>
          <c:h val="0.835"/>
        </c:manualLayout>
      </c:layout>
      <c:scatterChart>
        <c:scatterStyle val="smoothMarker"/>
        <c:varyColors val="0"/>
        <c:ser>
          <c:idx val="8"/>
          <c:order val="0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data'!$S$5:$S$16</c:f>
              <c:numCache>
                <c:ptCount val="12"/>
                <c:pt idx="0">
                  <c:v>1582.5</c:v>
                </c:pt>
                <c:pt idx="1">
                  <c:v>2497.5</c:v>
                </c:pt>
                <c:pt idx="2">
                  <c:v>4242.5</c:v>
                </c:pt>
                <c:pt idx="3">
                  <c:v>5750</c:v>
                </c:pt>
                <c:pt idx="4">
                  <c:v>6865</c:v>
                </c:pt>
                <c:pt idx="5">
                  <c:v>7487.5</c:v>
                </c:pt>
                <c:pt idx="6">
                  <c:v>8385</c:v>
                </c:pt>
                <c:pt idx="7">
                  <c:v>8472.5</c:v>
                </c:pt>
                <c:pt idx="8">
                  <c:v>8470</c:v>
                </c:pt>
                <c:pt idx="9">
                  <c:v>8570</c:v>
                </c:pt>
                <c:pt idx="10">
                  <c:v>8525</c:v>
                </c:pt>
                <c:pt idx="11">
                  <c:v>8467.5</c:v>
                </c:pt>
              </c:numCache>
            </c:numRef>
          </c:yVal>
          <c:smooth val="1"/>
        </c:ser>
        <c:ser>
          <c:idx val="9"/>
          <c:order val="1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data'!$T$5:$T$16</c:f>
              <c:numCache>
                <c:ptCount val="12"/>
                <c:pt idx="0">
                  <c:v>815</c:v>
                </c:pt>
                <c:pt idx="1">
                  <c:v>17555</c:v>
                </c:pt>
                <c:pt idx="2">
                  <c:v>36440</c:v>
                </c:pt>
                <c:pt idx="3">
                  <c:v>46167.5</c:v>
                </c:pt>
                <c:pt idx="4">
                  <c:v>51467.5</c:v>
                </c:pt>
                <c:pt idx="5">
                  <c:v>55850</c:v>
                </c:pt>
                <c:pt idx="6">
                  <c:v>62047.5</c:v>
                </c:pt>
                <c:pt idx="7">
                  <c:v>64455</c:v>
                </c:pt>
                <c:pt idx="8">
                  <c:v>67252.5</c:v>
                </c:pt>
                <c:pt idx="9">
                  <c:v>66785</c:v>
                </c:pt>
                <c:pt idx="10">
                  <c:v>67537.5</c:v>
                </c:pt>
                <c:pt idx="11">
                  <c:v>67922.5</c:v>
                </c:pt>
              </c:numCache>
            </c:numRef>
          </c:yVal>
          <c:smooth val="1"/>
        </c:ser>
        <c:ser>
          <c:idx val="10"/>
          <c:order val="2"/>
          <c:tx>
            <c:v>12nM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data'!$U$5:$U$16</c:f>
              <c:numCache>
                <c:ptCount val="12"/>
                <c:pt idx="0">
                  <c:v>1375</c:v>
                </c:pt>
                <c:pt idx="1">
                  <c:v>7380</c:v>
                </c:pt>
                <c:pt idx="2">
                  <c:v>14355</c:v>
                </c:pt>
                <c:pt idx="3">
                  <c:v>17792.5</c:v>
                </c:pt>
                <c:pt idx="4">
                  <c:v>19572.5</c:v>
                </c:pt>
                <c:pt idx="5">
                  <c:v>20787.5</c:v>
                </c:pt>
                <c:pt idx="6">
                  <c:v>22742.5</c:v>
                </c:pt>
                <c:pt idx="7">
                  <c:v>23482.5</c:v>
                </c:pt>
                <c:pt idx="8">
                  <c:v>23227.5</c:v>
                </c:pt>
                <c:pt idx="9">
                  <c:v>23377.5</c:v>
                </c:pt>
                <c:pt idx="10">
                  <c:v>22755</c:v>
                </c:pt>
                <c:pt idx="11">
                  <c:v>22907.5</c:v>
                </c:pt>
              </c:numCache>
            </c:numRef>
          </c:yVal>
          <c:smooth val="1"/>
        </c:ser>
        <c:axId val="52916236"/>
        <c:axId val="6484077"/>
      </c:scatterChart>
      <c:valAx>
        <c:axId val="5291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4077"/>
        <c:crosses val="autoZero"/>
        <c:crossBetween val="midCat"/>
        <c:dispUnits/>
      </c:valAx>
      <c:valAx>
        <c:axId val="6484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16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20nM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025"/>
          <c:h val="0.835"/>
        </c:manualLayout>
      </c:layout>
      <c:scatterChart>
        <c:scatterStyle val="smoothMarker"/>
        <c:varyColors val="0"/>
        <c:ser>
          <c:idx val="11"/>
          <c:order val="0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data'!$Y$5:$Y$16</c:f>
              <c:numCache>
                <c:ptCount val="12"/>
                <c:pt idx="0">
                  <c:v>1282.5</c:v>
                </c:pt>
                <c:pt idx="1">
                  <c:v>11192.5</c:v>
                </c:pt>
                <c:pt idx="2">
                  <c:v>21760</c:v>
                </c:pt>
                <c:pt idx="3">
                  <c:v>26235</c:v>
                </c:pt>
                <c:pt idx="4">
                  <c:v>29140</c:v>
                </c:pt>
                <c:pt idx="5">
                  <c:v>31712.5</c:v>
                </c:pt>
                <c:pt idx="6">
                  <c:v>34820</c:v>
                </c:pt>
                <c:pt idx="7">
                  <c:v>36762.5</c:v>
                </c:pt>
                <c:pt idx="8">
                  <c:v>37430</c:v>
                </c:pt>
                <c:pt idx="9">
                  <c:v>37077.5</c:v>
                </c:pt>
                <c:pt idx="10">
                  <c:v>36955</c:v>
                </c:pt>
                <c:pt idx="11">
                  <c:v>36850</c:v>
                </c:pt>
              </c:numCache>
            </c:numRef>
          </c:yVal>
          <c:smooth val="1"/>
        </c:ser>
        <c:ser>
          <c:idx val="12"/>
          <c:order val="1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data'!$Z$5:$Z$16</c:f>
              <c:numCache>
                <c:ptCount val="12"/>
                <c:pt idx="0">
                  <c:v>1640</c:v>
                </c:pt>
                <c:pt idx="1">
                  <c:v>18382.5</c:v>
                </c:pt>
                <c:pt idx="2">
                  <c:v>30260</c:v>
                </c:pt>
                <c:pt idx="3">
                  <c:v>37360</c:v>
                </c:pt>
                <c:pt idx="4">
                  <c:v>42540</c:v>
                </c:pt>
                <c:pt idx="5">
                  <c:v>48242.5</c:v>
                </c:pt>
                <c:pt idx="6">
                  <c:v>64145</c:v>
                </c:pt>
                <c:pt idx="7">
                  <c:v>56322.5</c:v>
                </c:pt>
                <c:pt idx="8">
                  <c:v>60647.5</c:v>
                </c:pt>
                <c:pt idx="9">
                  <c:v>72682.5</c:v>
                </c:pt>
                <c:pt idx="10">
                  <c:v>68140</c:v>
                </c:pt>
                <c:pt idx="11">
                  <c:v>68992.5</c:v>
                </c:pt>
              </c:numCache>
            </c:numRef>
          </c:yVal>
          <c:smooth val="1"/>
        </c:ser>
        <c:ser>
          <c:idx val="13"/>
          <c:order val="2"/>
          <c:tx>
            <c:v>20nM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data'!$AA$5:$AA$16</c:f>
              <c:numCache>
                <c:ptCount val="12"/>
                <c:pt idx="0">
                  <c:v>840</c:v>
                </c:pt>
                <c:pt idx="1">
                  <c:v>20042.5</c:v>
                </c:pt>
                <c:pt idx="2">
                  <c:v>38910</c:v>
                </c:pt>
                <c:pt idx="3">
                  <c:v>52657.5</c:v>
                </c:pt>
                <c:pt idx="4">
                  <c:v>63172.5</c:v>
                </c:pt>
                <c:pt idx="5">
                  <c:v>69215</c:v>
                </c:pt>
                <c:pt idx="6">
                  <c:v>79795</c:v>
                </c:pt>
                <c:pt idx="7">
                  <c:v>86572.5</c:v>
                </c:pt>
                <c:pt idx="8">
                  <c:v>87820</c:v>
                </c:pt>
                <c:pt idx="9">
                  <c:v>92227.5</c:v>
                </c:pt>
                <c:pt idx="10">
                  <c:v>92437.5</c:v>
                </c:pt>
                <c:pt idx="11">
                  <c:v>94775</c:v>
                </c:pt>
              </c:numCache>
            </c:numRef>
          </c:yVal>
          <c:smooth val="1"/>
        </c:ser>
        <c:axId val="58356694"/>
        <c:axId val="55448199"/>
      </c:scatterChart>
      <c:val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8199"/>
        <c:crosses val="autoZero"/>
        <c:crossBetween val="midCat"/>
        <c:dispUnits/>
      </c:valAx>
      <c:valAx>
        <c:axId val="55448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6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30nM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4"/>
          <c:h val="0.835"/>
        </c:manualLayout>
      </c:layout>
      <c:scatterChart>
        <c:scatterStyle val="smoothMarker"/>
        <c:varyColors val="0"/>
        <c:ser>
          <c:idx val="14"/>
          <c:order val="0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data'!$AE$5:$AE$16</c:f>
              <c:numCache>
                <c:ptCount val="12"/>
                <c:pt idx="0">
                  <c:v>1825</c:v>
                </c:pt>
                <c:pt idx="1">
                  <c:v>12732.5</c:v>
                </c:pt>
                <c:pt idx="2">
                  <c:v>24732.5</c:v>
                </c:pt>
                <c:pt idx="3">
                  <c:v>31617.5</c:v>
                </c:pt>
                <c:pt idx="4">
                  <c:v>37880</c:v>
                </c:pt>
                <c:pt idx="5">
                  <c:v>41832.5</c:v>
                </c:pt>
                <c:pt idx="6">
                  <c:v>48500</c:v>
                </c:pt>
                <c:pt idx="7">
                  <c:v>51290</c:v>
                </c:pt>
                <c:pt idx="8">
                  <c:v>54782.5</c:v>
                </c:pt>
                <c:pt idx="9">
                  <c:v>60012.5</c:v>
                </c:pt>
                <c:pt idx="10">
                  <c:v>62892.5</c:v>
                </c:pt>
                <c:pt idx="11">
                  <c:v>64692.5</c:v>
                </c:pt>
              </c:numCache>
            </c:numRef>
          </c:yVal>
          <c:smooth val="1"/>
        </c:ser>
        <c:ser>
          <c:idx val="15"/>
          <c:order val="1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data'!$AF$5:$AF$16</c:f>
              <c:numCache>
                <c:ptCount val="12"/>
                <c:pt idx="0">
                  <c:v>1332.5</c:v>
                </c:pt>
                <c:pt idx="1">
                  <c:v>8955</c:v>
                </c:pt>
                <c:pt idx="2">
                  <c:v>17855</c:v>
                </c:pt>
                <c:pt idx="3">
                  <c:v>22887.5</c:v>
                </c:pt>
                <c:pt idx="4">
                  <c:v>26652.5</c:v>
                </c:pt>
                <c:pt idx="5">
                  <c:v>28972.5</c:v>
                </c:pt>
                <c:pt idx="6">
                  <c:v>32745</c:v>
                </c:pt>
                <c:pt idx="7">
                  <c:v>34260</c:v>
                </c:pt>
                <c:pt idx="8">
                  <c:v>35710</c:v>
                </c:pt>
                <c:pt idx="9">
                  <c:v>35597.5</c:v>
                </c:pt>
                <c:pt idx="10">
                  <c:v>36607.5</c:v>
                </c:pt>
                <c:pt idx="11">
                  <c:v>36567.5</c:v>
                </c:pt>
              </c:numCache>
            </c:numRef>
          </c:yVal>
          <c:smooth val="1"/>
        </c:ser>
        <c:ser>
          <c:idx val="16"/>
          <c:order val="2"/>
          <c:tx>
            <c:v>30nM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data'!$AG$5:$AG$16</c:f>
              <c:numCache>
                <c:ptCount val="12"/>
                <c:pt idx="0">
                  <c:v>2337.5</c:v>
                </c:pt>
                <c:pt idx="1">
                  <c:v>23975</c:v>
                </c:pt>
                <c:pt idx="2">
                  <c:v>40897.5</c:v>
                </c:pt>
                <c:pt idx="3">
                  <c:v>48690</c:v>
                </c:pt>
                <c:pt idx="4">
                  <c:v>54327.5</c:v>
                </c:pt>
                <c:pt idx="5">
                  <c:v>59245</c:v>
                </c:pt>
                <c:pt idx="6">
                  <c:v>66052.5</c:v>
                </c:pt>
                <c:pt idx="7">
                  <c:v>69095</c:v>
                </c:pt>
                <c:pt idx="8">
                  <c:v>76205</c:v>
                </c:pt>
                <c:pt idx="9">
                  <c:v>82852.5</c:v>
                </c:pt>
                <c:pt idx="10">
                  <c:v>87232.5</c:v>
                </c:pt>
                <c:pt idx="11">
                  <c:v>90265</c:v>
                </c:pt>
              </c:numCache>
            </c:numRef>
          </c:yVal>
          <c:smooth val="1"/>
        </c:ser>
        <c:axId val="29271744"/>
        <c:axId val="62119105"/>
      </c:scatterChart>
      <c:val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19105"/>
        <c:crosses val="autoZero"/>
        <c:crossBetween val="midCat"/>
        <c:dispUnits/>
      </c:valAx>
      <c:valAx>
        <c:axId val="62119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1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 construct at 25oC for 40nM of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943"/>
          <c:h val="0.835"/>
        </c:manualLayout>
      </c:layout>
      <c:scatterChart>
        <c:scatterStyle val="smoothMarker"/>
        <c:varyColors val="0"/>
        <c:ser>
          <c:idx val="17"/>
          <c:order val="0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data'!$AK$5:$AK$16</c:f>
              <c:numCache>
                <c:ptCount val="12"/>
                <c:pt idx="0">
                  <c:v>817.5</c:v>
                </c:pt>
                <c:pt idx="1">
                  <c:v>17530</c:v>
                </c:pt>
                <c:pt idx="2">
                  <c:v>27207.5</c:v>
                </c:pt>
                <c:pt idx="3">
                  <c:v>33667.5</c:v>
                </c:pt>
                <c:pt idx="4">
                  <c:v>38960</c:v>
                </c:pt>
                <c:pt idx="5">
                  <c:v>42895</c:v>
                </c:pt>
                <c:pt idx="6">
                  <c:v>48117.5</c:v>
                </c:pt>
                <c:pt idx="7">
                  <c:v>52617.5</c:v>
                </c:pt>
                <c:pt idx="8">
                  <c:v>55212.5</c:v>
                </c:pt>
                <c:pt idx="9">
                  <c:v>58822.5</c:v>
                </c:pt>
                <c:pt idx="10">
                  <c:v>61735</c:v>
                </c:pt>
                <c:pt idx="11">
                  <c:v>63517.5</c:v>
                </c:pt>
              </c:numCache>
            </c:numRef>
          </c:yVal>
          <c:smooth val="1"/>
        </c:ser>
        <c:ser>
          <c:idx val="18"/>
          <c:order val="1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data'!$AL$5:$AL$16</c:f>
              <c:numCache>
                <c:ptCount val="12"/>
                <c:pt idx="0">
                  <c:v>1185</c:v>
                </c:pt>
                <c:pt idx="1">
                  <c:v>12365</c:v>
                </c:pt>
                <c:pt idx="2">
                  <c:v>25767.5</c:v>
                </c:pt>
                <c:pt idx="3">
                  <c:v>35015</c:v>
                </c:pt>
                <c:pt idx="4">
                  <c:v>40322.5</c:v>
                </c:pt>
                <c:pt idx="5">
                  <c:v>44395</c:v>
                </c:pt>
                <c:pt idx="6">
                  <c:v>49347.5</c:v>
                </c:pt>
                <c:pt idx="7">
                  <c:v>50290</c:v>
                </c:pt>
                <c:pt idx="8">
                  <c:v>52062.5</c:v>
                </c:pt>
                <c:pt idx="9">
                  <c:v>53432.5</c:v>
                </c:pt>
                <c:pt idx="10">
                  <c:v>53252.5</c:v>
                </c:pt>
                <c:pt idx="11">
                  <c:v>53240</c:v>
                </c:pt>
              </c:numCache>
            </c:numRef>
          </c:yVal>
          <c:smooth val="1"/>
        </c:ser>
        <c:ser>
          <c:idx val="19"/>
          <c:order val="2"/>
          <c:tx>
            <c:v>40nM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data'!$AM$5:$AM$16</c:f>
              <c:numCache>
                <c:ptCount val="12"/>
                <c:pt idx="0">
                  <c:v>765</c:v>
                </c:pt>
                <c:pt idx="1">
                  <c:v>25537.5</c:v>
                </c:pt>
                <c:pt idx="2">
                  <c:v>54830</c:v>
                </c:pt>
                <c:pt idx="3">
                  <c:v>72940</c:v>
                </c:pt>
                <c:pt idx="4">
                  <c:v>87472.5</c:v>
                </c:pt>
                <c:pt idx="5">
                  <c:v>100800</c:v>
                </c:pt>
                <c:pt idx="6">
                  <c:v>117622.5</c:v>
                </c:pt>
                <c:pt idx="7">
                  <c:v>125815</c:v>
                </c:pt>
                <c:pt idx="8">
                  <c:v>134327.5</c:v>
                </c:pt>
                <c:pt idx="9">
                  <c:v>138000</c:v>
                </c:pt>
                <c:pt idx="10">
                  <c:v>142162.5</c:v>
                </c:pt>
                <c:pt idx="11">
                  <c:v>142415</c:v>
                </c:pt>
              </c:numCache>
            </c:numRef>
          </c:yVal>
          <c:smooth val="1"/>
        </c:ser>
        <c:axId val="22201034"/>
        <c:axId val="65591579"/>
      </c:scatterChart>
      <c:val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crossBetween val="midCat"/>
        <c:dispUnits/>
      </c:val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fluorescence for pLux at 25oC for different concentrations on AHL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"/>
          <c:w val="0.8745"/>
          <c:h val="0.835"/>
        </c:manualLayout>
      </c:layout>
      <c:scatterChart>
        <c:scatterStyle val="smoothMarker"/>
        <c:varyColors val="0"/>
        <c:ser>
          <c:idx val="0"/>
          <c:order val="0"/>
          <c:tx>
            <c:v>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data'!$F$5:$F$16</c:f>
              <c:numCache>
                <c:ptCount val="12"/>
                <c:pt idx="0">
                  <c:v>1011.25</c:v>
                </c:pt>
                <c:pt idx="1">
                  <c:v>3267.5</c:v>
                </c:pt>
                <c:pt idx="2">
                  <c:v>3932.5</c:v>
                </c:pt>
                <c:pt idx="3">
                  <c:v>4428.75</c:v>
                </c:pt>
                <c:pt idx="4">
                  <c:v>4738.75</c:v>
                </c:pt>
                <c:pt idx="5">
                  <c:v>4833.75</c:v>
                </c:pt>
                <c:pt idx="6">
                  <c:v>5276.25</c:v>
                </c:pt>
                <c:pt idx="7">
                  <c:v>5276.25</c:v>
                </c:pt>
                <c:pt idx="8">
                  <c:v>5448.75</c:v>
                </c:pt>
                <c:pt idx="9">
                  <c:v>5565</c:v>
                </c:pt>
                <c:pt idx="10">
                  <c:v>5578.75</c:v>
                </c:pt>
                <c:pt idx="11">
                  <c:v>5832.5</c:v>
                </c:pt>
              </c:numCache>
            </c:numRef>
          </c:yVal>
          <c:smooth val="1"/>
        </c:ser>
        <c:ser>
          <c:idx val="1"/>
          <c:order val="1"/>
          <c:tx>
            <c:v>4nM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data'!$L$5:$L$16</c:f>
              <c:numCache>
                <c:ptCount val="12"/>
                <c:pt idx="0">
                  <c:v>1206.6666666666667</c:v>
                </c:pt>
                <c:pt idx="1">
                  <c:v>17530.833333333332</c:v>
                </c:pt>
                <c:pt idx="2">
                  <c:v>29138.333333333332</c:v>
                </c:pt>
                <c:pt idx="3">
                  <c:v>36660.833333333336</c:v>
                </c:pt>
                <c:pt idx="4">
                  <c:v>42095</c:v>
                </c:pt>
                <c:pt idx="5">
                  <c:v>46734.166666666664</c:v>
                </c:pt>
                <c:pt idx="6">
                  <c:v>52137.5</c:v>
                </c:pt>
                <c:pt idx="7">
                  <c:v>58481.666666666664</c:v>
                </c:pt>
                <c:pt idx="8">
                  <c:v>63665.833333333336</c:v>
                </c:pt>
                <c:pt idx="9">
                  <c:v>69825</c:v>
                </c:pt>
                <c:pt idx="10">
                  <c:v>75771.66666666667</c:v>
                </c:pt>
                <c:pt idx="11">
                  <c:v>80256.66666666667</c:v>
                </c:pt>
              </c:numCache>
            </c:numRef>
          </c:yVal>
          <c:smooth val="1"/>
        </c:ser>
        <c:ser>
          <c:idx val="2"/>
          <c:order val="2"/>
          <c:tx>
            <c:v>8nM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data'!$R$5:$R$16</c:f>
              <c:numCache>
                <c:ptCount val="12"/>
                <c:pt idx="0">
                  <c:v>959.1666666666666</c:v>
                </c:pt>
                <c:pt idx="1">
                  <c:v>13790</c:v>
                </c:pt>
                <c:pt idx="2">
                  <c:v>25508.333333333332</c:v>
                </c:pt>
                <c:pt idx="3">
                  <c:v>33554.166666666664</c:v>
                </c:pt>
                <c:pt idx="4">
                  <c:v>39910.833333333336</c:v>
                </c:pt>
                <c:pt idx="5">
                  <c:v>43945.833333333336</c:v>
                </c:pt>
                <c:pt idx="6">
                  <c:v>49853.333333333336</c:v>
                </c:pt>
                <c:pt idx="7">
                  <c:v>53881.666666666664</c:v>
                </c:pt>
                <c:pt idx="8">
                  <c:v>56756.666666666664</c:v>
                </c:pt>
                <c:pt idx="9">
                  <c:v>57810</c:v>
                </c:pt>
                <c:pt idx="10">
                  <c:v>58970</c:v>
                </c:pt>
                <c:pt idx="11">
                  <c:v>60122.5</c:v>
                </c:pt>
              </c:numCache>
            </c:numRef>
          </c:yVal>
          <c:smooth val="1"/>
        </c:ser>
        <c:ser>
          <c:idx val="3"/>
          <c:order val="3"/>
          <c:tx>
            <c:v>12nM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data'!$X$5:$X$16</c:f>
              <c:numCache>
                <c:ptCount val="12"/>
                <c:pt idx="0">
                  <c:v>1257.5</c:v>
                </c:pt>
                <c:pt idx="1">
                  <c:v>9144.166666666666</c:v>
                </c:pt>
                <c:pt idx="2">
                  <c:v>18345.833333333332</c:v>
                </c:pt>
                <c:pt idx="3">
                  <c:v>23236.666666666668</c:v>
                </c:pt>
                <c:pt idx="4">
                  <c:v>25968.333333333332</c:v>
                </c:pt>
                <c:pt idx="5">
                  <c:v>28041.666666666668</c:v>
                </c:pt>
                <c:pt idx="6">
                  <c:v>31058.333333333332</c:v>
                </c:pt>
                <c:pt idx="7">
                  <c:v>32136.666666666668</c:v>
                </c:pt>
                <c:pt idx="8">
                  <c:v>32983.333333333336</c:v>
                </c:pt>
                <c:pt idx="9">
                  <c:v>32910.833333333336</c:v>
                </c:pt>
                <c:pt idx="10">
                  <c:v>32939.166666666664</c:v>
                </c:pt>
                <c:pt idx="11">
                  <c:v>33099.166666666664</c:v>
                </c:pt>
              </c:numCache>
            </c:numRef>
          </c:yVal>
          <c:smooth val="1"/>
        </c:ser>
        <c:ser>
          <c:idx val="4"/>
          <c:order val="4"/>
          <c:tx>
            <c:v>20nM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data'!$AD$5:$AD$16</c:f>
              <c:numCache>
                <c:ptCount val="12"/>
                <c:pt idx="0">
                  <c:v>1254.1666666666667</c:v>
                </c:pt>
                <c:pt idx="1">
                  <c:v>16539.166666666668</c:v>
                </c:pt>
                <c:pt idx="2">
                  <c:v>30310</c:v>
                </c:pt>
                <c:pt idx="3">
                  <c:v>38750.833333333336</c:v>
                </c:pt>
                <c:pt idx="4">
                  <c:v>44950.833333333336</c:v>
                </c:pt>
                <c:pt idx="5">
                  <c:v>49723.333333333336</c:v>
                </c:pt>
                <c:pt idx="6">
                  <c:v>59586.666666666664</c:v>
                </c:pt>
                <c:pt idx="7">
                  <c:v>59885.833333333336</c:v>
                </c:pt>
                <c:pt idx="8">
                  <c:v>61965.833333333336</c:v>
                </c:pt>
                <c:pt idx="9">
                  <c:v>67329.16666666667</c:v>
                </c:pt>
                <c:pt idx="10">
                  <c:v>65844.16666666667</c:v>
                </c:pt>
                <c:pt idx="11">
                  <c:v>66872.5</c:v>
                </c:pt>
              </c:numCache>
            </c:numRef>
          </c:yVal>
          <c:smooth val="1"/>
        </c:ser>
        <c:ser>
          <c:idx val="5"/>
          <c:order val="5"/>
          <c:tx>
            <c:v>30nM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data'!$AJ$5:$AJ$16</c:f>
              <c:numCache>
                <c:ptCount val="12"/>
                <c:pt idx="0">
                  <c:v>1831.6666666666667</c:v>
                </c:pt>
                <c:pt idx="1">
                  <c:v>15220.833333333334</c:v>
                </c:pt>
                <c:pt idx="2">
                  <c:v>27828.333333333332</c:v>
                </c:pt>
                <c:pt idx="3">
                  <c:v>34398.333333333336</c:v>
                </c:pt>
                <c:pt idx="4">
                  <c:v>39620</c:v>
                </c:pt>
                <c:pt idx="5">
                  <c:v>43350</c:v>
                </c:pt>
                <c:pt idx="6">
                  <c:v>49099.166666666664</c:v>
                </c:pt>
                <c:pt idx="7">
                  <c:v>51548.333333333336</c:v>
                </c:pt>
                <c:pt idx="8">
                  <c:v>55565.833333333336</c:v>
                </c:pt>
                <c:pt idx="9">
                  <c:v>59487.5</c:v>
                </c:pt>
                <c:pt idx="10">
                  <c:v>62244.166666666664</c:v>
                </c:pt>
                <c:pt idx="11">
                  <c:v>63841.666666666664</c:v>
                </c:pt>
              </c:numCache>
            </c:numRef>
          </c:yVal>
          <c:smooth val="1"/>
        </c:ser>
        <c:ser>
          <c:idx val="6"/>
          <c:order val="6"/>
          <c:tx>
            <c:v>40nM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data'!$AP$5:$AP$16</c:f>
              <c:numCache>
                <c:ptCount val="12"/>
                <c:pt idx="0">
                  <c:v>922.5</c:v>
                </c:pt>
                <c:pt idx="1">
                  <c:v>18477.5</c:v>
                </c:pt>
                <c:pt idx="2">
                  <c:v>35935</c:v>
                </c:pt>
                <c:pt idx="3">
                  <c:v>47207.5</c:v>
                </c:pt>
                <c:pt idx="4">
                  <c:v>55585</c:v>
                </c:pt>
                <c:pt idx="5">
                  <c:v>62696.666666666664</c:v>
                </c:pt>
                <c:pt idx="6">
                  <c:v>71695.83333333333</c:v>
                </c:pt>
                <c:pt idx="7">
                  <c:v>76240.83333333333</c:v>
                </c:pt>
                <c:pt idx="8">
                  <c:v>80534.16666666667</c:v>
                </c:pt>
                <c:pt idx="9">
                  <c:v>83418.33333333333</c:v>
                </c:pt>
                <c:pt idx="10">
                  <c:v>85716.66666666667</c:v>
                </c:pt>
                <c:pt idx="11">
                  <c:v>86390.83333333333</c:v>
                </c:pt>
              </c:numCache>
            </c:numRef>
          </c:yVal>
          <c:smooth val="1"/>
        </c:ser>
        <c:ser>
          <c:idx val="7"/>
          <c:order val="7"/>
          <c:tx>
            <c:v>50nM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'average data'!$A$5:$A$16</c:f>
              <c:numCache>
                <c:ptCount val="12"/>
                <c:pt idx="0">
                  <c:v>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</c:numCache>
            </c:numRef>
          </c:xVal>
          <c:yVal>
            <c:numRef>
              <c:f>'average data'!$AV$5:$AV$16</c:f>
              <c:numCache>
                <c:ptCount val="12"/>
                <c:pt idx="0">
                  <c:v>1218.3333333333333</c:v>
                </c:pt>
                <c:pt idx="1">
                  <c:v>10395</c:v>
                </c:pt>
                <c:pt idx="2">
                  <c:v>17136.666666666668</c:v>
                </c:pt>
                <c:pt idx="3">
                  <c:v>21520.833333333332</c:v>
                </c:pt>
                <c:pt idx="4">
                  <c:v>25472.5</c:v>
                </c:pt>
                <c:pt idx="5">
                  <c:v>29154.166666666668</c:v>
                </c:pt>
                <c:pt idx="6">
                  <c:v>35238.333333333336</c:v>
                </c:pt>
                <c:pt idx="7">
                  <c:v>38348.333333333336</c:v>
                </c:pt>
                <c:pt idx="8">
                  <c:v>39486.666666666664</c:v>
                </c:pt>
                <c:pt idx="9">
                  <c:v>44988.333333333336</c:v>
                </c:pt>
                <c:pt idx="10">
                  <c:v>47540</c:v>
                </c:pt>
                <c:pt idx="11">
                  <c:v>51603.333333333336</c:v>
                </c:pt>
              </c:numCache>
            </c:numRef>
          </c:yVal>
          <c:smooth val="1"/>
        </c:ser>
        <c:axId val="53453300"/>
        <c:axId val="11317653"/>
      </c:scatterChart>
      <c:valAx>
        <c:axId val="5345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7653"/>
        <c:crosses val="autoZero"/>
        <c:crossBetween val="midCat"/>
        <c:dispUnits/>
      </c:val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Fluorecsence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36275"/>
          <c:w val="0.08225"/>
          <c:h val="0.2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</cdr:y>
    </cdr:from>
    <cdr:to>
      <cdr:x>0.50775</cdr:x>
      <cdr:y>0.53275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479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</cdr:y>
    </cdr:from>
    <cdr:to>
      <cdr:x>0.50875</cdr:x>
      <cdr:y>0.53275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479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0.484</cdr:y>
    </cdr:from>
    <cdr:to>
      <cdr:x>0.50825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0.484</cdr:y>
    </cdr:from>
    <cdr:to>
      <cdr:x>0.50775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0.484</cdr:y>
    </cdr:from>
    <cdr:to>
      <cdr:x>0.5005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0.484</cdr:y>
    </cdr:from>
    <cdr:to>
      <cdr:x>0.508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0.484</cdr:y>
    </cdr:from>
    <cdr:to>
      <cdr:x>0.5075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0.484</cdr:y>
    </cdr:from>
    <cdr:to>
      <cdr:x>0.50325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275272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9"/>
  <sheetViews>
    <sheetView tabSelected="1" zoomScale="85" zoomScaleNormal="85" workbookViewId="0" topLeftCell="A1">
      <selection activeCell="K33" sqref="K33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  <col min="6" max="6" width="26.7109375" style="0" bestFit="1" customWidth="1"/>
    <col min="11" max="11" width="40.57421875" style="0" bestFit="1" customWidth="1"/>
  </cols>
  <sheetData>
    <row r="2" ht="12.75">
      <c r="A2" s="2" t="s">
        <v>6</v>
      </c>
    </row>
    <row r="3" spans="1:11" ht="12.75">
      <c r="A3" s="2"/>
      <c r="B3" s="2" t="s">
        <v>7</v>
      </c>
      <c r="C3" s="2" t="s">
        <v>8</v>
      </c>
      <c r="D3" s="2" t="s">
        <v>9</v>
      </c>
      <c r="E3" s="2" t="s">
        <v>10</v>
      </c>
      <c r="F3" s="2" t="s">
        <v>13</v>
      </c>
      <c r="H3" s="2" t="s">
        <v>16</v>
      </c>
      <c r="I3" s="2" t="s">
        <v>11</v>
      </c>
      <c r="J3" s="2" t="s">
        <v>17</v>
      </c>
      <c r="K3" s="2" t="s">
        <v>12</v>
      </c>
    </row>
    <row r="4" spans="1:11" ht="12.75">
      <c r="A4" s="2"/>
      <c r="H4">
        <v>1</v>
      </c>
      <c r="I4" t="s">
        <v>20</v>
      </c>
      <c r="J4" t="s">
        <v>35</v>
      </c>
      <c r="K4" t="s">
        <v>48</v>
      </c>
    </row>
    <row r="5" spans="1:11" ht="12.75">
      <c r="A5" s="2">
        <v>1105</v>
      </c>
      <c r="H5">
        <v>2</v>
      </c>
      <c r="I5" t="s">
        <v>0</v>
      </c>
      <c r="J5" t="s">
        <v>35</v>
      </c>
      <c r="K5" t="s">
        <v>48</v>
      </c>
    </row>
    <row r="6" spans="1:11" ht="12.75">
      <c r="A6" s="2" t="s">
        <v>14</v>
      </c>
      <c r="B6" s="1"/>
      <c r="C6" s="1"/>
      <c r="D6" s="1"/>
      <c r="E6" s="1"/>
      <c r="H6">
        <v>3</v>
      </c>
      <c r="I6" t="s">
        <v>1</v>
      </c>
      <c r="J6" t="s">
        <v>35</v>
      </c>
      <c r="K6" t="s">
        <v>48</v>
      </c>
    </row>
    <row r="7" spans="1:11" ht="12.75">
      <c r="A7" t="s">
        <v>20</v>
      </c>
      <c r="B7">
        <v>710</v>
      </c>
      <c r="C7">
        <v>700</v>
      </c>
      <c r="D7">
        <v>700</v>
      </c>
      <c r="E7">
        <v>770</v>
      </c>
      <c r="F7">
        <f aca="true" t="shared" si="0" ref="F7:F19">AVERAGE(B7:E7)</f>
        <v>720</v>
      </c>
      <c r="H7">
        <v>4</v>
      </c>
      <c r="I7" t="s">
        <v>21</v>
      </c>
      <c r="J7" t="s">
        <v>36</v>
      </c>
      <c r="K7" t="s">
        <v>49</v>
      </c>
    </row>
    <row r="8" spans="1:11" ht="12.75">
      <c r="A8" t="s">
        <v>0</v>
      </c>
      <c r="B8">
        <v>1450</v>
      </c>
      <c r="C8">
        <v>2290</v>
      </c>
      <c r="D8">
        <v>2290</v>
      </c>
      <c r="E8">
        <v>2430</v>
      </c>
      <c r="F8">
        <f t="shared" si="0"/>
        <v>2115</v>
      </c>
      <c r="H8">
        <v>5</v>
      </c>
      <c r="I8" t="s">
        <v>22</v>
      </c>
      <c r="J8" t="s">
        <v>36</v>
      </c>
      <c r="K8" t="s">
        <v>49</v>
      </c>
    </row>
    <row r="9" spans="1:11" ht="12.75">
      <c r="A9" t="s">
        <v>1</v>
      </c>
      <c r="B9">
        <v>690</v>
      </c>
      <c r="C9">
        <v>840</v>
      </c>
      <c r="D9">
        <v>800</v>
      </c>
      <c r="E9">
        <v>810</v>
      </c>
      <c r="F9">
        <f t="shared" si="0"/>
        <v>785</v>
      </c>
      <c r="H9">
        <v>6</v>
      </c>
      <c r="I9" t="s">
        <v>23</v>
      </c>
      <c r="J9" t="s">
        <v>36</v>
      </c>
      <c r="K9" t="s">
        <v>49</v>
      </c>
    </row>
    <row r="10" spans="1:11" ht="12.75">
      <c r="A10" t="s">
        <v>21</v>
      </c>
      <c r="B10">
        <v>1160</v>
      </c>
      <c r="C10">
        <v>1280</v>
      </c>
      <c r="D10">
        <v>1250</v>
      </c>
      <c r="E10">
        <v>1250</v>
      </c>
      <c r="F10">
        <f t="shared" si="0"/>
        <v>1235</v>
      </c>
      <c r="H10">
        <v>7</v>
      </c>
      <c r="I10" t="s">
        <v>2</v>
      </c>
      <c r="J10" t="s">
        <v>37</v>
      </c>
      <c r="K10" t="s">
        <v>50</v>
      </c>
    </row>
    <row r="11" spans="1:11" ht="12.75">
      <c r="A11" t="s">
        <v>22</v>
      </c>
      <c r="B11">
        <v>910</v>
      </c>
      <c r="C11">
        <v>920</v>
      </c>
      <c r="D11">
        <v>970</v>
      </c>
      <c r="E11">
        <v>920</v>
      </c>
      <c r="F11">
        <f t="shared" si="0"/>
        <v>930</v>
      </c>
      <c r="H11">
        <v>8</v>
      </c>
      <c r="I11" t="s">
        <v>3</v>
      </c>
      <c r="J11" t="s">
        <v>37</v>
      </c>
      <c r="K11" t="s">
        <v>50</v>
      </c>
    </row>
    <row r="12" spans="1:11" ht="12.75">
      <c r="A12" t="s">
        <v>23</v>
      </c>
      <c r="B12">
        <v>600</v>
      </c>
      <c r="C12">
        <v>700</v>
      </c>
      <c r="D12">
        <v>770</v>
      </c>
      <c r="E12">
        <v>780</v>
      </c>
      <c r="F12">
        <f t="shared" si="0"/>
        <v>712.5</v>
      </c>
      <c r="H12">
        <v>9</v>
      </c>
      <c r="I12" t="s">
        <v>24</v>
      </c>
      <c r="J12" t="s">
        <v>37</v>
      </c>
      <c r="K12" t="s">
        <v>50</v>
      </c>
    </row>
    <row r="13" spans="1:11" ht="12.75">
      <c r="A13" t="s">
        <v>2</v>
      </c>
      <c r="B13">
        <v>1590</v>
      </c>
      <c r="C13">
        <v>1630</v>
      </c>
      <c r="D13">
        <v>1580</v>
      </c>
      <c r="E13">
        <v>1530</v>
      </c>
      <c r="F13">
        <f t="shared" si="0"/>
        <v>1582.5</v>
      </c>
      <c r="H13">
        <v>10</v>
      </c>
      <c r="I13" t="s">
        <v>25</v>
      </c>
      <c r="J13" t="s">
        <v>38</v>
      </c>
      <c r="K13" t="s">
        <v>51</v>
      </c>
    </row>
    <row r="14" spans="1:11" ht="12.75">
      <c r="A14" t="s">
        <v>3</v>
      </c>
      <c r="B14">
        <v>790</v>
      </c>
      <c r="C14">
        <v>800</v>
      </c>
      <c r="D14">
        <v>840</v>
      </c>
      <c r="E14">
        <v>830</v>
      </c>
      <c r="F14">
        <f t="shared" si="0"/>
        <v>815</v>
      </c>
      <c r="H14">
        <v>11</v>
      </c>
      <c r="I14" s="3" t="s">
        <v>4</v>
      </c>
      <c r="J14" t="s">
        <v>38</v>
      </c>
      <c r="K14" t="s">
        <v>51</v>
      </c>
    </row>
    <row r="15" spans="1:11" ht="12.75">
      <c r="A15" t="s">
        <v>24</v>
      </c>
      <c r="B15">
        <v>1430</v>
      </c>
      <c r="C15">
        <v>1420</v>
      </c>
      <c r="D15">
        <v>1330</v>
      </c>
      <c r="E15">
        <v>1320</v>
      </c>
      <c r="F15">
        <f t="shared" si="0"/>
        <v>1375</v>
      </c>
      <c r="H15">
        <v>12</v>
      </c>
      <c r="I15" s="3" t="s">
        <v>5</v>
      </c>
      <c r="J15" t="s">
        <v>38</v>
      </c>
      <c r="K15" t="s">
        <v>51</v>
      </c>
    </row>
    <row r="16" spans="1:11" ht="12.75">
      <c r="A16" t="s">
        <v>25</v>
      </c>
      <c r="B16">
        <v>1350</v>
      </c>
      <c r="C16">
        <v>1290</v>
      </c>
      <c r="D16">
        <v>1240</v>
      </c>
      <c r="E16">
        <v>1250</v>
      </c>
      <c r="F16">
        <f t="shared" si="0"/>
        <v>1282.5</v>
      </c>
      <c r="H16">
        <v>13</v>
      </c>
      <c r="I16" s="3" t="s">
        <v>26</v>
      </c>
      <c r="J16" t="s">
        <v>39</v>
      </c>
      <c r="K16" t="s">
        <v>52</v>
      </c>
    </row>
    <row r="17" spans="1:11" ht="12.75">
      <c r="A17" s="3" t="s">
        <v>4</v>
      </c>
      <c r="B17">
        <v>1610</v>
      </c>
      <c r="C17">
        <v>1640</v>
      </c>
      <c r="D17">
        <v>1630</v>
      </c>
      <c r="E17">
        <v>1680</v>
      </c>
      <c r="F17">
        <f t="shared" si="0"/>
        <v>1640</v>
      </c>
      <c r="H17">
        <v>14</v>
      </c>
      <c r="I17" t="s">
        <v>27</v>
      </c>
      <c r="J17" t="s">
        <v>39</v>
      </c>
      <c r="K17" t="s">
        <v>52</v>
      </c>
    </row>
    <row r="18" spans="1:11" ht="12.75">
      <c r="A18" s="3" t="s">
        <v>5</v>
      </c>
      <c r="B18">
        <v>790</v>
      </c>
      <c r="C18">
        <v>840</v>
      </c>
      <c r="D18">
        <v>850</v>
      </c>
      <c r="E18">
        <v>880</v>
      </c>
      <c r="F18">
        <f t="shared" si="0"/>
        <v>840</v>
      </c>
      <c r="H18">
        <v>15</v>
      </c>
      <c r="I18" t="s">
        <v>28</v>
      </c>
      <c r="J18" t="s">
        <v>39</v>
      </c>
      <c r="K18" t="s">
        <v>52</v>
      </c>
    </row>
    <row r="19" spans="1:11" ht="12.75">
      <c r="A19" s="3" t="s">
        <v>26</v>
      </c>
      <c r="B19" s="1">
        <v>1770</v>
      </c>
      <c r="C19" s="1">
        <v>1810</v>
      </c>
      <c r="D19" s="1">
        <v>1890</v>
      </c>
      <c r="E19">
        <v>1830</v>
      </c>
      <c r="F19">
        <f t="shared" si="0"/>
        <v>1825</v>
      </c>
      <c r="H19">
        <v>16</v>
      </c>
      <c r="I19" t="s">
        <v>29</v>
      </c>
      <c r="J19" t="s">
        <v>40</v>
      </c>
      <c r="K19" t="s">
        <v>53</v>
      </c>
    </row>
    <row r="20" spans="1:11" ht="12.75">
      <c r="A20" t="s">
        <v>27</v>
      </c>
      <c r="B20">
        <v>1370</v>
      </c>
      <c r="C20">
        <v>1310</v>
      </c>
      <c r="D20">
        <v>1300</v>
      </c>
      <c r="E20">
        <v>1350</v>
      </c>
      <c r="F20">
        <f aca="true" t="shared" si="1" ref="F20:F81">AVERAGE(B20:E20)</f>
        <v>1332.5</v>
      </c>
      <c r="H20">
        <v>17</v>
      </c>
      <c r="I20" t="s">
        <v>30</v>
      </c>
      <c r="J20" t="s">
        <v>40</v>
      </c>
      <c r="K20" t="s">
        <v>53</v>
      </c>
    </row>
    <row r="21" spans="1:11" ht="12.75">
      <c r="A21" t="s">
        <v>28</v>
      </c>
      <c r="B21">
        <v>2190</v>
      </c>
      <c r="C21">
        <v>2380</v>
      </c>
      <c r="D21">
        <v>2360</v>
      </c>
      <c r="E21">
        <v>2420</v>
      </c>
      <c r="F21">
        <f t="shared" si="1"/>
        <v>2337.5</v>
      </c>
      <c r="H21">
        <v>18</v>
      </c>
      <c r="I21" t="s">
        <v>31</v>
      </c>
      <c r="J21" t="s">
        <v>40</v>
      </c>
      <c r="K21" t="s">
        <v>53</v>
      </c>
    </row>
    <row r="22" spans="1:11" ht="12.75">
      <c r="A22" t="s">
        <v>29</v>
      </c>
      <c r="B22">
        <v>750</v>
      </c>
      <c r="C22">
        <v>800</v>
      </c>
      <c r="D22">
        <v>870</v>
      </c>
      <c r="E22">
        <v>850</v>
      </c>
      <c r="F22">
        <f t="shared" si="1"/>
        <v>817.5</v>
      </c>
      <c r="H22">
        <v>19</v>
      </c>
      <c r="I22" t="s">
        <v>18</v>
      </c>
      <c r="J22" t="s">
        <v>41</v>
      </c>
      <c r="K22" t="s">
        <v>54</v>
      </c>
    </row>
    <row r="23" spans="1:11" ht="12.75">
      <c r="A23" t="s">
        <v>30</v>
      </c>
      <c r="B23">
        <v>1260</v>
      </c>
      <c r="C23">
        <v>1160</v>
      </c>
      <c r="D23">
        <v>1150</v>
      </c>
      <c r="E23">
        <v>1170</v>
      </c>
      <c r="F23">
        <f t="shared" si="1"/>
        <v>1185</v>
      </c>
      <c r="H23">
        <v>20</v>
      </c>
      <c r="I23" t="s">
        <v>32</v>
      </c>
      <c r="J23" t="s">
        <v>41</v>
      </c>
      <c r="K23" t="s">
        <v>54</v>
      </c>
    </row>
    <row r="24" spans="1:11" ht="12.75">
      <c r="A24" t="s">
        <v>31</v>
      </c>
      <c r="B24">
        <v>750</v>
      </c>
      <c r="C24">
        <v>740</v>
      </c>
      <c r="D24">
        <v>780</v>
      </c>
      <c r="E24">
        <v>790</v>
      </c>
      <c r="F24">
        <f t="shared" si="1"/>
        <v>765</v>
      </c>
      <c r="H24">
        <v>21</v>
      </c>
      <c r="I24" t="s">
        <v>33</v>
      </c>
      <c r="J24" t="s">
        <v>41</v>
      </c>
      <c r="K24" t="s">
        <v>54</v>
      </c>
    </row>
    <row r="25" spans="1:11" ht="12.75">
      <c r="A25" t="s">
        <v>18</v>
      </c>
      <c r="B25">
        <v>710</v>
      </c>
      <c r="C25">
        <v>780</v>
      </c>
      <c r="D25">
        <v>740</v>
      </c>
      <c r="E25">
        <v>730</v>
      </c>
      <c r="F25">
        <f t="shared" si="1"/>
        <v>740</v>
      </c>
      <c r="H25">
        <v>22</v>
      </c>
      <c r="I25" t="s">
        <v>19</v>
      </c>
      <c r="J25" t="s">
        <v>42</v>
      </c>
      <c r="K25" t="s">
        <v>55</v>
      </c>
    </row>
    <row r="26" spans="1:11" ht="12.75">
      <c r="A26" t="s">
        <v>32</v>
      </c>
      <c r="B26">
        <v>810</v>
      </c>
      <c r="C26">
        <v>840</v>
      </c>
      <c r="D26">
        <v>830</v>
      </c>
      <c r="E26">
        <v>1020</v>
      </c>
      <c r="F26">
        <f t="shared" si="1"/>
        <v>875</v>
      </c>
      <c r="H26">
        <v>23</v>
      </c>
      <c r="I26" t="s">
        <v>34</v>
      </c>
      <c r="J26" t="s">
        <v>42</v>
      </c>
      <c r="K26" t="s">
        <v>55</v>
      </c>
    </row>
    <row r="27" spans="1:6" ht="12.75">
      <c r="A27" t="s">
        <v>33</v>
      </c>
      <c r="B27">
        <v>1770</v>
      </c>
      <c r="C27">
        <v>1970</v>
      </c>
      <c r="D27">
        <v>2160</v>
      </c>
      <c r="E27">
        <v>2260</v>
      </c>
      <c r="F27">
        <f t="shared" si="1"/>
        <v>2040</v>
      </c>
    </row>
    <row r="28" spans="1:6" ht="12.75">
      <c r="A28" t="s">
        <v>19</v>
      </c>
      <c r="B28">
        <v>1040</v>
      </c>
      <c r="C28">
        <v>1070</v>
      </c>
      <c r="D28">
        <v>1050</v>
      </c>
      <c r="E28">
        <v>1040</v>
      </c>
      <c r="F28">
        <f t="shared" si="1"/>
        <v>1050</v>
      </c>
    </row>
    <row r="29" spans="1:6" ht="12.75">
      <c r="A29" t="s">
        <v>34</v>
      </c>
      <c r="B29">
        <v>960</v>
      </c>
      <c r="C29">
        <v>1030</v>
      </c>
      <c r="D29">
        <v>930</v>
      </c>
      <c r="E29">
        <v>970</v>
      </c>
      <c r="F29">
        <f t="shared" si="1"/>
        <v>972.5</v>
      </c>
    </row>
    <row r="30" ht="12.75">
      <c r="A30" s="2"/>
    </row>
    <row r="31" ht="12.75">
      <c r="A31" s="2">
        <v>1205</v>
      </c>
    </row>
    <row r="32" spans="1:5" ht="12.75">
      <c r="A32" s="2" t="s">
        <v>14</v>
      </c>
      <c r="B32" s="1"/>
      <c r="C32" s="1"/>
      <c r="D32" s="1"/>
      <c r="E32" s="1"/>
    </row>
    <row r="33" spans="1:6" ht="12.75">
      <c r="A33" t="s">
        <v>20</v>
      </c>
      <c r="B33">
        <v>18360</v>
      </c>
      <c r="C33">
        <v>18910</v>
      </c>
      <c r="D33">
        <v>20060</v>
      </c>
      <c r="E33">
        <v>20970</v>
      </c>
      <c r="F33">
        <f t="shared" si="1"/>
        <v>19575</v>
      </c>
    </row>
    <row r="34" spans="1:6" ht="12.75">
      <c r="A34" t="s">
        <v>0</v>
      </c>
      <c r="B34">
        <v>20960</v>
      </c>
      <c r="C34">
        <v>23760</v>
      </c>
      <c r="D34">
        <v>24660</v>
      </c>
      <c r="E34">
        <v>25360</v>
      </c>
      <c r="F34">
        <f t="shared" si="1"/>
        <v>23685</v>
      </c>
    </row>
    <row r="35" spans="1:6" ht="12.75">
      <c r="A35" t="s">
        <v>1</v>
      </c>
      <c r="B35">
        <v>7320</v>
      </c>
      <c r="C35">
        <v>9870</v>
      </c>
      <c r="D35">
        <v>10310</v>
      </c>
      <c r="E35">
        <v>9830</v>
      </c>
      <c r="F35">
        <f t="shared" si="1"/>
        <v>9332.5</v>
      </c>
    </row>
    <row r="36" spans="1:6" ht="12.75">
      <c r="A36" t="s">
        <v>21</v>
      </c>
      <c r="B36">
        <v>27140</v>
      </c>
      <c r="C36">
        <v>25720</v>
      </c>
      <c r="D36">
        <v>25920</v>
      </c>
      <c r="E36">
        <v>24660</v>
      </c>
      <c r="F36">
        <f t="shared" si="1"/>
        <v>25860</v>
      </c>
    </row>
    <row r="37" spans="1:6" ht="12.75">
      <c r="A37" t="s">
        <v>22</v>
      </c>
      <c r="B37">
        <v>1970</v>
      </c>
      <c r="C37">
        <v>1840</v>
      </c>
      <c r="D37">
        <v>2150</v>
      </c>
      <c r="E37">
        <v>2030</v>
      </c>
      <c r="F37">
        <f t="shared" si="1"/>
        <v>1997.5</v>
      </c>
    </row>
    <row r="38" spans="1:6" ht="12.75">
      <c r="A38" t="s">
        <v>23</v>
      </c>
      <c r="B38">
        <v>11790</v>
      </c>
      <c r="C38">
        <v>14420</v>
      </c>
      <c r="D38">
        <v>13740</v>
      </c>
      <c r="E38">
        <v>14100</v>
      </c>
      <c r="F38">
        <f t="shared" si="1"/>
        <v>13512.5</v>
      </c>
    </row>
    <row r="39" spans="1:6" ht="12.75">
      <c r="A39" t="s">
        <v>2</v>
      </c>
      <c r="B39">
        <v>2460</v>
      </c>
      <c r="C39">
        <v>2420</v>
      </c>
      <c r="D39">
        <v>2550</v>
      </c>
      <c r="E39">
        <v>2560</v>
      </c>
      <c r="F39">
        <f t="shared" si="1"/>
        <v>2497.5</v>
      </c>
    </row>
    <row r="40" spans="1:6" ht="12.75">
      <c r="A40" t="s">
        <v>3</v>
      </c>
      <c r="B40">
        <v>15950</v>
      </c>
      <c r="C40">
        <v>17540</v>
      </c>
      <c r="D40">
        <v>18370</v>
      </c>
      <c r="E40">
        <v>18360</v>
      </c>
      <c r="F40">
        <f t="shared" si="1"/>
        <v>17555</v>
      </c>
    </row>
    <row r="41" spans="1:6" ht="12.75">
      <c r="A41" t="s">
        <v>24</v>
      </c>
      <c r="B41">
        <v>7380</v>
      </c>
      <c r="C41">
        <v>6940</v>
      </c>
      <c r="D41">
        <v>7480</v>
      </c>
      <c r="E41">
        <v>7720</v>
      </c>
      <c r="F41">
        <f t="shared" si="1"/>
        <v>7380</v>
      </c>
    </row>
    <row r="42" spans="1:6" ht="12.75">
      <c r="A42" t="s">
        <v>25</v>
      </c>
      <c r="B42">
        <v>11200</v>
      </c>
      <c r="C42">
        <v>10730</v>
      </c>
      <c r="D42">
        <v>11220</v>
      </c>
      <c r="E42">
        <v>11620</v>
      </c>
      <c r="F42">
        <f t="shared" si="1"/>
        <v>11192.5</v>
      </c>
    </row>
    <row r="43" spans="1:6" ht="12.75">
      <c r="A43" s="3" t="s">
        <v>4</v>
      </c>
      <c r="B43">
        <v>18920</v>
      </c>
      <c r="C43">
        <v>17840</v>
      </c>
      <c r="D43">
        <v>18060</v>
      </c>
      <c r="E43">
        <v>18710</v>
      </c>
      <c r="F43">
        <f t="shared" si="1"/>
        <v>18382.5</v>
      </c>
    </row>
    <row r="44" spans="1:6" ht="12.75">
      <c r="A44" s="3" t="s">
        <v>5</v>
      </c>
      <c r="B44">
        <v>19950</v>
      </c>
      <c r="C44">
        <v>20100</v>
      </c>
      <c r="D44">
        <v>20110</v>
      </c>
      <c r="E44">
        <v>20010</v>
      </c>
      <c r="F44">
        <f t="shared" si="1"/>
        <v>20042.5</v>
      </c>
    </row>
    <row r="45" spans="1:6" ht="12.75">
      <c r="A45" s="3" t="s">
        <v>26</v>
      </c>
      <c r="B45" s="1">
        <v>10110</v>
      </c>
      <c r="C45" s="1">
        <v>13030</v>
      </c>
      <c r="D45" s="1">
        <v>13700</v>
      </c>
      <c r="E45" s="1">
        <v>14090</v>
      </c>
      <c r="F45">
        <f t="shared" si="1"/>
        <v>12732.5</v>
      </c>
    </row>
    <row r="46" spans="1:6" ht="12.75">
      <c r="A46" t="s">
        <v>27</v>
      </c>
      <c r="B46">
        <v>9330</v>
      </c>
      <c r="C46">
        <v>8680</v>
      </c>
      <c r="D46">
        <v>8710</v>
      </c>
      <c r="E46">
        <v>9100</v>
      </c>
      <c r="F46">
        <f t="shared" si="1"/>
        <v>8955</v>
      </c>
    </row>
    <row r="47" spans="1:6" ht="12.75">
      <c r="A47" t="s">
        <v>28</v>
      </c>
      <c r="B47">
        <v>23160</v>
      </c>
      <c r="C47">
        <v>24330</v>
      </c>
      <c r="D47">
        <v>24160</v>
      </c>
      <c r="E47">
        <v>24250</v>
      </c>
      <c r="F47">
        <f t="shared" si="1"/>
        <v>23975</v>
      </c>
    </row>
    <row r="48" spans="1:6" ht="12.75">
      <c r="A48" t="s">
        <v>29</v>
      </c>
      <c r="B48">
        <v>15980</v>
      </c>
      <c r="C48">
        <v>17720</v>
      </c>
      <c r="D48">
        <v>18430</v>
      </c>
      <c r="E48">
        <v>17990</v>
      </c>
      <c r="F48">
        <f t="shared" si="1"/>
        <v>17530</v>
      </c>
    </row>
    <row r="49" spans="1:6" ht="12.75">
      <c r="A49" t="s">
        <v>30</v>
      </c>
      <c r="B49">
        <v>11250</v>
      </c>
      <c r="C49">
        <v>12260</v>
      </c>
      <c r="D49">
        <v>12640</v>
      </c>
      <c r="E49">
        <v>13310</v>
      </c>
      <c r="F49">
        <f t="shared" si="1"/>
        <v>12365</v>
      </c>
    </row>
    <row r="50" spans="1:6" ht="12.75">
      <c r="A50" t="s">
        <v>31</v>
      </c>
      <c r="B50">
        <v>24700</v>
      </c>
      <c r="C50">
        <v>24450</v>
      </c>
      <c r="D50">
        <v>25910</v>
      </c>
      <c r="E50">
        <v>27090</v>
      </c>
      <c r="F50">
        <f t="shared" si="1"/>
        <v>25537.5</v>
      </c>
    </row>
    <row r="51" spans="1:6" ht="12.75">
      <c r="A51" t="s">
        <v>18</v>
      </c>
      <c r="B51">
        <v>8780</v>
      </c>
      <c r="C51">
        <v>10660</v>
      </c>
      <c r="D51">
        <v>10100</v>
      </c>
      <c r="E51">
        <v>9640</v>
      </c>
      <c r="F51">
        <f t="shared" si="1"/>
        <v>9795</v>
      </c>
    </row>
    <row r="52" spans="1:6" ht="12.75">
      <c r="A52" t="s">
        <v>32</v>
      </c>
      <c r="B52">
        <v>5090</v>
      </c>
      <c r="C52">
        <v>5200</v>
      </c>
      <c r="D52">
        <v>5270</v>
      </c>
      <c r="E52">
        <v>5360</v>
      </c>
      <c r="F52">
        <f t="shared" si="1"/>
        <v>5230</v>
      </c>
    </row>
    <row r="53" spans="1:6" ht="12.75">
      <c r="A53" t="s">
        <v>33</v>
      </c>
      <c r="B53">
        <v>15870</v>
      </c>
      <c r="C53">
        <v>16120</v>
      </c>
      <c r="D53">
        <v>16370</v>
      </c>
      <c r="E53">
        <v>16280</v>
      </c>
      <c r="F53">
        <f t="shared" si="1"/>
        <v>16160</v>
      </c>
    </row>
    <row r="54" spans="1:6" ht="12.75">
      <c r="A54" t="s">
        <v>19</v>
      </c>
      <c r="B54">
        <v>3140</v>
      </c>
      <c r="C54">
        <v>3370</v>
      </c>
      <c r="D54">
        <v>3430</v>
      </c>
      <c r="E54">
        <v>3450</v>
      </c>
      <c r="F54">
        <f t="shared" si="1"/>
        <v>3347.5</v>
      </c>
    </row>
    <row r="55" spans="1:6" ht="12.75">
      <c r="A55" t="s">
        <v>34</v>
      </c>
      <c r="B55">
        <v>3210</v>
      </c>
      <c r="C55">
        <v>3120</v>
      </c>
      <c r="D55">
        <v>3240</v>
      </c>
      <c r="E55">
        <v>3180</v>
      </c>
      <c r="F55">
        <f t="shared" si="1"/>
        <v>3187.5</v>
      </c>
    </row>
    <row r="56" ht="12.75">
      <c r="A56" s="2"/>
    </row>
    <row r="57" ht="12.75">
      <c r="A57" s="2">
        <v>1235</v>
      </c>
    </row>
    <row r="58" spans="1:5" ht="12.75">
      <c r="A58" s="2" t="s">
        <v>14</v>
      </c>
      <c r="B58" s="1"/>
      <c r="C58" s="1"/>
      <c r="D58" s="1"/>
      <c r="E58" s="1"/>
    </row>
    <row r="59" spans="1:6" ht="12.75">
      <c r="A59" t="s">
        <v>20</v>
      </c>
      <c r="B59">
        <v>31230</v>
      </c>
      <c r="C59">
        <v>31080</v>
      </c>
      <c r="D59">
        <v>31380</v>
      </c>
      <c r="E59">
        <v>31150</v>
      </c>
      <c r="F59">
        <f t="shared" si="1"/>
        <v>31210</v>
      </c>
    </row>
    <row r="60" spans="1:6" ht="12.75">
      <c r="A60" t="s">
        <v>0</v>
      </c>
      <c r="B60">
        <v>38110</v>
      </c>
      <c r="C60">
        <v>39140</v>
      </c>
      <c r="D60">
        <v>39650</v>
      </c>
      <c r="E60">
        <v>39810</v>
      </c>
      <c r="F60">
        <f t="shared" si="1"/>
        <v>39177.5</v>
      </c>
    </row>
    <row r="61" spans="1:6" ht="12.75">
      <c r="A61" t="s">
        <v>1</v>
      </c>
      <c r="B61">
        <v>15920</v>
      </c>
      <c r="C61">
        <v>17160</v>
      </c>
      <c r="D61">
        <v>17480</v>
      </c>
      <c r="E61">
        <v>17550</v>
      </c>
      <c r="F61">
        <f t="shared" si="1"/>
        <v>17027.5</v>
      </c>
    </row>
    <row r="62" spans="1:6" ht="12.75">
      <c r="A62" t="s">
        <v>21</v>
      </c>
      <c r="B62">
        <v>47740</v>
      </c>
      <c r="C62">
        <v>47420</v>
      </c>
      <c r="D62">
        <v>47460</v>
      </c>
      <c r="E62">
        <v>47920</v>
      </c>
      <c r="F62">
        <f t="shared" si="1"/>
        <v>47635</v>
      </c>
    </row>
    <row r="63" spans="1:6" ht="12.75">
      <c r="A63" t="s">
        <v>22</v>
      </c>
      <c r="B63">
        <v>3690</v>
      </c>
      <c r="C63">
        <v>3900</v>
      </c>
      <c r="D63">
        <v>3840</v>
      </c>
      <c r="E63">
        <v>3720</v>
      </c>
      <c r="F63">
        <f t="shared" si="1"/>
        <v>3787.5</v>
      </c>
    </row>
    <row r="64" spans="1:6" ht="12.75">
      <c r="A64" t="s">
        <v>23</v>
      </c>
      <c r="B64">
        <v>24050</v>
      </c>
      <c r="C64">
        <v>25090</v>
      </c>
      <c r="D64">
        <v>25490</v>
      </c>
      <c r="E64">
        <v>25780</v>
      </c>
      <c r="F64">
        <f t="shared" si="1"/>
        <v>25102.5</v>
      </c>
    </row>
    <row r="65" spans="1:6" ht="12.75">
      <c r="A65" t="s">
        <v>2</v>
      </c>
      <c r="B65">
        <v>4330</v>
      </c>
      <c r="C65">
        <v>4180</v>
      </c>
      <c r="D65">
        <v>4250</v>
      </c>
      <c r="E65">
        <v>4210</v>
      </c>
      <c r="F65">
        <f t="shared" si="1"/>
        <v>4242.5</v>
      </c>
    </row>
    <row r="66" spans="1:6" ht="12.75">
      <c r="A66" t="s">
        <v>3</v>
      </c>
      <c r="B66">
        <v>36330</v>
      </c>
      <c r="C66">
        <v>36310</v>
      </c>
      <c r="D66">
        <v>36410</v>
      </c>
      <c r="E66">
        <v>36710</v>
      </c>
      <c r="F66">
        <f t="shared" si="1"/>
        <v>36440</v>
      </c>
    </row>
    <row r="67" spans="1:6" ht="12.75">
      <c r="A67" t="s">
        <v>24</v>
      </c>
      <c r="B67">
        <v>14610</v>
      </c>
      <c r="C67">
        <v>14080</v>
      </c>
      <c r="D67">
        <v>14260</v>
      </c>
      <c r="E67">
        <v>14470</v>
      </c>
      <c r="F67">
        <f t="shared" si="1"/>
        <v>14355</v>
      </c>
    </row>
    <row r="68" spans="1:6" ht="12.75">
      <c r="A68" t="s">
        <v>25</v>
      </c>
      <c r="B68">
        <v>22010</v>
      </c>
      <c r="C68">
        <v>21530</v>
      </c>
      <c r="D68">
        <v>21520</v>
      </c>
      <c r="E68">
        <v>21980</v>
      </c>
      <c r="F68">
        <f t="shared" si="1"/>
        <v>21760</v>
      </c>
    </row>
    <row r="69" spans="1:6" ht="12.75">
      <c r="A69" s="3" t="s">
        <v>4</v>
      </c>
      <c r="B69">
        <v>29660</v>
      </c>
      <c r="C69">
        <v>30460</v>
      </c>
      <c r="D69">
        <v>30340</v>
      </c>
      <c r="E69">
        <v>30580</v>
      </c>
      <c r="F69">
        <f t="shared" si="1"/>
        <v>30260</v>
      </c>
    </row>
    <row r="70" spans="1:6" ht="12.75">
      <c r="A70" s="3" t="s">
        <v>5</v>
      </c>
      <c r="B70">
        <v>38810</v>
      </c>
      <c r="C70">
        <v>38600</v>
      </c>
      <c r="D70">
        <v>38840</v>
      </c>
      <c r="E70">
        <v>39390</v>
      </c>
      <c r="F70">
        <f t="shared" si="1"/>
        <v>38910</v>
      </c>
    </row>
    <row r="71" spans="1:6" ht="12.75">
      <c r="A71" s="3" t="s">
        <v>26</v>
      </c>
      <c r="B71" s="1">
        <v>22710</v>
      </c>
      <c r="C71" s="1">
        <v>24870</v>
      </c>
      <c r="D71" s="1">
        <v>25660</v>
      </c>
      <c r="E71" s="1">
        <v>25690</v>
      </c>
      <c r="F71">
        <f t="shared" si="1"/>
        <v>24732.5</v>
      </c>
    </row>
    <row r="72" spans="1:6" ht="12.75">
      <c r="A72" t="s">
        <v>27</v>
      </c>
      <c r="B72">
        <v>17910</v>
      </c>
      <c r="C72">
        <v>17820</v>
      </c>
      <c r="D72">
        <v>17710</v>
      </c>
      <c r="E72">
        <v>17980</v>
      </c>
      <c r="F72">
        <f t="shared" si="1"/>
        <v>17855</v>
      </c>
    </row>
    <row r="73" spans="1:6" ht="12.75">
      <c r="A73" t="s">
        <v>28</v>
      </c>
      <c r="B73">
        <v>40450</v>
      </c>
      <c r="C73">
        <v>40800</v>
      </c>
      <c r="D73">
        <v>41280</v>
      </c>
      <c r="E73">
        <v>41060</v>
      </c>
      <c r="F73">
        <f t="shared" si="1"/>
        <v>40897.5</v>
      </c>
    </row>
    <row r="74" spans="1:6" ht="12.75">
      <c r="A74" t="s">
        <v>29</v>
      </c>
      <c r="B74">
        <v>26870</v>
      </c>
      <c r="C74">
        <v>27180</v>
      </c>
      <c r="D74">
        <v>27710</v>
      </c>
      <c r="E74">
        <v>27070</v>
      </c>
      <c r="F74">
        <f t="shared" si="1"/>
        <v>27207.5</v>
      </c>
    </row>
    <row r="75" spans="1:6" ht="12.75">
      <c r="A75" t="s">
        <v>30</v>
      </c>
      <c r="B75">
        <v>25600</v>
      </c>
      <c r="C75">
        <v>25540</v>
      </c>
      <c r="D75">
        <v>26000</v>
      </c>
      <c r="E75">
        <v>25930</v>
      </c>
      <c r="F75">
        <f t="shared" si="1"/>
        <v>25767.5</v>
      </c>
    </row>
    <row r="76" spans="1:6" ht="12.75">
      <c r="A76" t="s">
        <v>31</v>
      </c>
      <c r="B76">
        <v>53970</v>
      </c>
      <c r="C76">
        <v>55020</v>
      </c>
      <c r="D76">
        <v>54750</v>
      </c>
      <c r="E76">
        <v>55580</v>
      </c>
      <c r="F76">
        <f t="shared" si="1"/>
        <v>54830</v>
      </c>
    </row>
    <row r="77" spans="1:6" ht="12.75">
      <c r="A77" t="s">
        <v>18</v>
      </c>
      <c r="B77">
        <v>17750</v>
      </c>
      <c r="C77">
        <v>17540</v>
      </c>
      <c r="D77">
        <v>17650</v>
      </c>
      <c r="E77">
        <v>17650</v>
      </c>
      <c r="F77">
        <f t="shared" si="1"/>
        <v>17647.5</v>
      </c>
    </row>
    <row r="78" spans="1:6" ht="12.75">
      <c r="A78" t="s">
        <v>32</v>
      </c>
      <c r="B78">
        <v>9820</v>
      </c>
      <c r="C78">
        <v>9790</v>
      </c>
      <c r="D78">
        <v>10030</v>
      </c>
      <c r="E78">
        <v>9940</v>
      </c>
      <c r="F78">
        <f t="shared" si="1"/>
        <v>9895</v>
      </c>
    </row>
    <row r="79" spans="1:6" ht="12.75">
      <c r="A79" t="s">
        <v>33</v>
      </c>
      <c r="B79">
        <v>24450</v>
      </c>
      <c r="C79">
        <v>23630</v>
      </c>
      <c r="D79">
        <v>23590</v>
      </c>
      <c r="E79">
        <v>23800</v>
      </c>
      <c r="F79">
        <f t="shared" si="1"/>
        <v>23867.5</v>
      </c>
    </row>
    <row r="80" spans="1:6" ht="12.75">
      <c r="A80" t="s">
        <v>19</v>
      </c>
      <c r="B80">
        <v>3930</v>
      </c>
      <c r="C80">
        <v>3880</v>
      </c>
      <c r="D80">
        <v>3920</v>
      </c>
      <c r="E80">
        <v>4170</v>
      </c>
      <c r="F80">
        <f t="shared" si="1"/>
        <v>3975</v>
      </c>
    </row>
    <row r="81" spans="1:6" ht="12.75">
      <c r="A81" t="s">
        <v>34</v>
      </c>
      <c r="B81">
        <v>3890</v>
      </c>
      <c r="C81">
        <v>3920</v>
      </c>
      <c r="D81">
        <v>3900</v>
      </c>
      <c r="E81">
        <v>3850</v>
      </c>
      <c r="F81">
        <f t="shared" si="1"/>
        <v>3890</v>
      </c>
    </row>
    <row r="82" ht="12.75">
      <c r="A82" s="2"/>
    </row>
    <row r="83" ht="12.75">
      <c r="A83" s="2">
        <v>1305</v>
      </c>
    </row>
    <row r="84" spans="1:5" ht="12.75">
      <c r="A84" s="2" t="s">
        <v>14</v>
      </c>
      <c r="B84" s="1"/>
      <c r="C84" s="1"/>
      <c r="D84" s="1"/>
      <c r="E84" s="1"/>
    </row>
    <row r="85" spans="1:6" ht="12.75">
      <c r="A85" t="s">
        <v>20</v>
      </c>
      <c r="B85">
        <v>37740</v>
      </c>
      <c r="C85">
        <v>37840</v>
      </c>
      <c r="D85">
        <v>38200</v>
      </c>
      <c r="E85">
        <v>37860</v>
      </c>
      <c r="F85">
        <f aca="true" t="shared" si="2" ref="F85:F147">AVERAGE(B85:E85)</f>
        <v>37910</v>
      </c>
    </row>
    <row r="86" spans="1:6" ht="12.75">
      <c r="A86" t="s">
        <v>0</v>
      </c>
      <c r="B86">
        <v>48050</v>
      </c>
      <c r="C86">
        <v>49210</v>
      </c>
      <c r="D86">
        <v>49850</v>
      </c>
      <c r="E86">
        <v>50270</v>
      </c>
      <c r="F86">
        <f t="shared" si="2"/>
        <v>49345</v>
      </c>
    </row>
    <row r="87" spans="1:6" ht="12.75">
      <c r="A87" t="s">
        <v>1</v>
      </c>
      <c r="B87">
        <v>21750</v>
      </c>
      <c r="C87">
        <v>22700</v>
      </c>
      <c r="D87">
        <v>23220</v>
      </c>
      <c r="E87">
        <v>23240</v>
      </c>
      <c r="F87">
        <f t="shared" si="2"/>
        <v>22727.5</v>
      </c>
    </row>
    <row r="88" spans="1:6" ht="12.75">
      <c r="A88" t="s">
        <v>21</v>
      </c>
      <c r="B88">
        <v>62450</v>
      </c>
      <c r="C88">
        <v>61820</v>
      </c>
      <c r="D88">
        <v>62350</v>
      </c>
      <c r="E88">
        <v>62290</v>
      </c>
      <c r="F88">
        <f t="shared" si="2"/>
        <v>62227.5</v>
      </c>
    </row>
    <row r="89" spans="1:6" ht="12.75">
      <c r="A89" t="s">
        <v>22</v>
      </c>
      <c r="B89">
        <v>5590</v>
      </c>
      <c r="C89">
        <v>5400</v>
      </c>
      <c r="D89">
        <v>5470</v>
      </c>
      <c r="E89">
        <v>5510</v>
      </c>
      <c r="F89">
        <f t="shared" si="2"/>
        <v>5492.5</v>
      </c>
    </row>
    <row r="90" spans="1:6" ht="12.75">
      <c r="A90" t="s">
        <v>23</v>
      </c>
      <c r="B90">
        <v>32210</v>
      </c>
      <c r="C90">
        <v>32900</v>
      </c>
      <c r="D90">
        <v>33340</v>
      </c>
      <c r="E90">
        <v>33320</v>
      </c>
      <c r="F90">
        <f t="shared" si="2"/>
        <v>32942.5</v>
      </c>
    </row>
    <row r="91" spans="1:6" ht="12.75">
      <c r="A91" t="s">
        <v>2</v>
      </c>
      <c r="B91">
        <v>5820</v>
      </c>
      <c r="C91">
        <v>5740</v>
      </c>
      <c r="D91">
        <v>5690</v>
      </c>
      <c r="E91">
        <v>5750</v>
      </c>
      <c r="F91">
        <f t="shared" si="2"/>
        <v>5750</v>
      </c>
    </row>
    <row r="92" spans="1:6" ht="12.75">
      <c r="A92" t="s">
        <v>3</v>
      </c>
      <c r="B92">
        <v>46340</v>
      </c>
      <c r="C92">
        <v>46150</v>
      </c>
      <c r="D92">
        <v>45810</v>
      </c>
      <c r="E92">
        <v>46370</v>
      </c>
      <c r="F92">
        <f t="shared" si="2"/>
        <v>46167.5</v>
      </c>
    </row>
    <row r="93" spans="1:6" ht="12.75">
      <c r="A93" t="s">
        <v>24</v>
      </c>
      <c r="B93">
        <v>17860</v>
      </c>
      <c r="C93">
        <v>17990</v>
      </c>
      <c r="D93">
        <v>17590</v>
      </c>
      <c r="E93">
        <v>17730</v>
      </c>
      <c r="F93">
        <f t="shared" si="2"/>
        <v>17792.5</v>
      </c>
    </row>
    <row r="94" spans="1:6" ht="12.75">
      <c r="A94" t="s">
        <v>25</v>
      </c>
      <c r="B94">
        <v>26270</v>
      </c>
      <c r="C94">
        <v>26300</v>
      </c>
      <c r="D94">
        <v>26310</v>
      </c>
      <c r="E94">
        <v>26060</v>
      </c>
      <c r="F94">
        <f t="shared" si="2"/>
        <v>26235</v>
      </c>
    </row>
    <row r="95" spans="1:6" ht="12.75">
      <c r="A95" t="s">
        <v>4</v>
      </c>
      <c r="B95">
        <v>37010</v>
      </c>
      <c r="C95">
        <v>37350</v>
      </c>
      <c r="D95">
        <v>37410</v>
      </c>
      <c r="E95">
        <v>37670</v>
      </c>
      <c r="F95">
        <f t="shared" si="2"/>
        <v>37360</v>
      </c>
    </row>
    <row r="96" spans="1:6" ht="12.75">
      <c r="A96" s="3" t="s">
        <v>5</v>
      </c>
      <c r="B96">
        <v>52670</v>
      </c>
      <c r="C96">
        <v>53150</v>
      </c>
      <c r="D96">
        <v>52440</v>
      </c>
      <c r="E96">
        <v>52370</v>
      </c>
      <c r="F96">
        <f t="shared" si="2"/>
        <v>52657.5</v>
      </c>
    </row>
    <row r="97" spans="1:6" ht="12.75">
      <c r="A97" s="3" t="s">
        <v>26</v>
      </c>
      <c r="B97" s="1">
        <v>29790</v>
      </c>
      <c r="C97" s="1">
        <v>32130</v>
      </c>
      <c r="D97" s="1">
        <v>32250</v>
      </c>
      <c r="E97" s="1">
        <v>32300</v>
      </c>
      <c r="F97">
        <f t="shared" si="2"/>
        <v>31617.5</v>
      </c>
    </row>
    <row r="98" spans="1:6" ht="12.75">
      <c r="A98" t="s">
        <v>27</v>
      </c>
      <c r="B98">
        <v>22880</v>
      </c>
      <c r="C98">
        <v>22780</v>
      </c>
      <c r="D98">
        <v>22940</v>
      </c>
      <c r="E98">
        <v>22950</v>
      </c>
      <c r="F98">
        <f t="shared" si="2"/>
        <v>22887.5</v>
      </c>
    </row>
    <row r="99" spans="1:6" ht="12.75">
      <c r="A99" t="s">
        <v>28</v>
      </c>
      <c r="B99">
        <v>47470</v>
      </c>
      <c r="C99">
        <v>49070</v>
      </c>
      <c r="D99">
        <v>49100</v>
      </c>
      <c r="E99">
        <v>49120</v>
      </c>
      <c r="F99">
        <f t="shared" si="2"/>
        <v>48690</v>
      </c>
    </row>
    <row r="100" spans="1:6" ht="12.75">
      <c r="A100" t="s">
        <v>29</v>
      </c>
      <c r="B100">
        <v>33140</v>
      </c>
      <c r="C100">
        <v>33850</v>
      </c>
      <c r="D100">
        <v>33790</v>
      </c>
      <c r="E100">
        <v>33890</v>
      </c>
      <c r="F100">
        <f t="shared" si="2"/>
        <v>33667.5</v>
      </c>
    </row>
    <row r="101" spans="1:6" ht="12.75">
      <c r="A101" t="s">
        <v>30</v>
      </c>
      <c r="B101">
        <v>35080</v>
      </c>
      <c r="C101">
        <v>34610</v>
      </c>
      <c r="D101">
        <v>35120</v>
      </c>
      <c r="E101">
        <v>35250</v>
      </c>
      <c r="F101">
        <f t="shared" si="2"/>
        <v>35015</v>
      </c>
    </row>
    <row r="102" spans="1:6" ht="12.75">
      <c r="A102" t="s">
        <v>31</v>
      </c>
      <c r="B102">
        <v>72960</v>
      </c>
      <c r="C102">
        <v>72820</v>
      </c>
      <c r="D102">
        <v>73250</v>
      </c>
      <c r="E102">
        <v>72730</v>
      </c>
      <c r="F102">
        <f t="shared" si="2"/>
        <v>72940</v>
      </c>
    </row>
    <row r="103" spans="1:6" ht="12.75">
      <c r="A103" t="s">
        <v>18</v>
      </c>
      <c r="B103">
        <v>22230</v>
      </c>
      <c r="C103">
        <v>21890</v>
      </c>
      <c r="D103">
        <v>21760</v>
      </c>
      <c r="E103">
        <v>22250</v>
      </c>
      <c r="F103">
        <f t="shared" si="2"/>
        <v>22032.5</v>
      </c>
    </row>
    <row r="104" spans="1:6" ht="12.75">
      <c r="A104" t="s">
        <v>32</v>
      </c>
      <c r="B104">
        <v>13090</v>
      </c>
      <c r="C104">
        <v>13220</v>
      </c>
      <c r="D104">
        <v>13100</v>
      </c>
      <c r="E104">
        <v>13410</v>
      </c>
      <c r="F104">
        <f t="shared" si="2"/>
        <v>13205</v>
      </c>
    </row>
    <row r="105" spans="1:6" ht="12.75">
      <c r="A105" t="s">
        <v>33</v>
      </c>
      <c r="B105">
        <v>29130</v>
      </c>
      <c r="C105">
        <v>29380</v>
      </c>
      <c r="D105">
        <v>29440</v>
      </c>
      <c r="E105">
        <v>29350</v>
      </c>
      <c r="F105">
        <f t="shared" si="2"/>
        <v>29325</v>
      </c>
    </row>
    <row r="106" spans="1:6" ht="12.75">
      <c r="A106" t="s">
        <v>19</v>
      </c>
      <c r="B106">
        <v>4520</v>
      </c>
      <c r="C106">
        <v>4550</v>
      </c>
      <c r="D106">
        <v>4830</v>
      </c>
      <c r="E106">
        <v>4540</v>
      </c>
      <c r="F106">
        <f t="shared" si="2"/>
        <v>4610</v>
      </c>
    </row>
    <row r="107" spans="1:6" ht="12.75">
      <c r="A107" t="s">
        <v>34</v>
      </c>
      <c r="B107">
        <v>4090</v>
      </c>
      <c r="C107">
        <v>4160</v>
      </c>
      <c r="D107">
        <v>4370</v>
      </c>
      <c r="E107">
        <v>4370</v>
      </c>
      <c r="F107">
        <f t="shared" si="2"/>
        <v>4247.5</v>
      </c>
    </row>
    <row r="108" ht="12.75">
      <c r="A108" s="2"/>
    </row>
    <row r="109" ht="12.75">
      <c r="A109" s="2">
        <v>1335</v>
      </c>
    </row>
    <row r="110" spans="1:5" ht="12.75">
      <c r="A110" s="2" t="s">
        <v>14</v>
      </c>
      <c r="B110" s="1"/>
      <c r="C110" s="1"/>
      <c r="D110" s="1"/>
      <c r="E110" s="1"/>
    </row>
    <row r="111" spans="1:6" ht="12.75">
      <c r="A111" t="s">
        <v>20</v>
      </c>
      <c r="B111">
        <v>45500</v>
      </c>
      <c r="C111">
        <v>44110</v>
      </c>
      <c r="D111">
        <v>44330</v>
      </c>
      <c r="E111">
        <v>44250</v>
      </c>
      <c r="F111">
        <f t="shared" si="2"/>
        <v>44547.5</v>
      </c>
    </row>
    <row r="112" spans="1:6" ht="12.75">
      <c r="A112" t="s">
        <v>0</v>
      </c>
      <c r="B112">
        <v>52610</v>
      </c>
      <c r="C112">
        <v>54090</v>
      </c>
      <c r="D112">
        <v>54060</v>
      </c>
      <c r="E112">
        <v>54780</v>
      </c>
      <c r="F112">
        <f t="shared" si="2"/>
        <v>53885</v>
      </c>
    </row>
    <row r="113" spans="1:6" ht="12.75">
      <c r="A113" t="s">
        <v>1</v>
      </c>
      <c r="B113">
        <v>27610</v>
      </c>
      <c r="C113">
        <v>28000</v>
      </c>
      <c r="D113">
        <v>27850</v>
      </c>
      <c r="E113">
        <v>27950</v>
      </c>
      <c r="F113">
        <f t="shared" si="2"/>
        <v>27852.5</v>
      </c>
    </row>
    <row r="114" spans="1:6" ht="12.75">
      <c r="A114" t="s">
        <v>21</v>
      </c>
      <c r="B114">
        <v>73470</v>
      </c>
      <c r="C114">
        <v>71890</v>
      </c>
      <c r="D114">
        <v>71970</v>
      </c>
      <c r="E114">
        <v>72600</v>
      </c>
      <c r="F114">
        <f t="shared" si="2"/>
        <v>72482.5</v>
      </c>
    </row>
    <row r="115" spans="1:6" ht="12.75">
      <c r="A115" t="s">
        <v>22</v>
      </c>
      <c r="B115">
        <v>6920</v>
      </c>
      <c r="C115">
        <v>7030</v>
      </c>
      <c r="D115">
        <v>7000</v>
      </c>
      <c r="E115">
        <v>6970</v>
      </c>
      <c r="F115">
        <f t="shared" si="2"/>
        <v>6980</v>
      </c>
    </row>
    <row r="116" spans="1:6" ht="12.75">
      <c r="A116" t="s">
        <v>23</v>
      </c>
      <c r="B116">
        <v>39780</v>
      </c>
      <c r="C116">
        <v>40640</v>
      </c>
      <c r="D116">
        <v>39980</v>
      </c>
      <c r="E116">
        <v>40680</v>
      </c>
      <c r="F116">
        <f t="shared" si="2"/>
        <v>40270</v>
      </c>
    </row>
    <row r="117" spans="1:6" ht="12.75">
      <c r="A117" t="s">
        <v>2</v>
      </c>
      <c r="B117">
        <v>7020</v>
      </c>
      <c r="C117">
        <v>6890</v>
      </c>
      <c r="D117">
        <v>6770</v>
      </c>
      <c r="E117">
        <v>6780</v>
      </c>
      <c r="F117">
        <f t="shared" si="2"/>
        <v>6865</v>
      </c>
    </row>
    <row r="118" spans="1:6" ht="12.75">
      <c r="A118" t="s">
        <v>3</v>
      </c>
      <c r="B118">
        <v>52070</v>
      </c>
      <c r="C118">
        <v>51400</v>
      </c>
      <c r="D118">
        <v>51200</v>
      </c>
      <c r="E118">
        <v>51200</v>
      </c>
      <c r="F118">
        <f t="shared" si="2"/>
        <v>51467.5</v>
      </c>
    </row>
    <row r="119" spans="1:6" ht="12.75">
      <c r="A119" t="s">
        <v>24</v>
      </c>
      <c r="B119">
        <v>19860</v>
      </c>
      <c r="C119">
        <v>19450</v>
      </c>
      <c r="D119">
        <v>19500</v>
      </c>
      <c r="E119">
        <v>19480</v>
      </c>
      <c r="F119">
        <f t="shared" si="2"/>
        <v>19572.5</v>
      </c>
    </row>
    <row r="120" spans="1:6" ht="12.75">
      <c r="A120" t="s">
        <v>25</v>
      </c>
      <c r="B120">
        <v>29610</v>
      </c>
      <c r="C120">
        <v>28970</v>
      </c>
      <c r="D120">
        <v>29050</v>
      </c>
      <c r="E120">
        <v>28930</v>
      </c>
      <c r="F120">
        <f t="shared" si="2"/>
        <v>29140</v>
      </c>
    </row>
    <row r="121" spans="1:6" ht="12.75">
      <c r="A121" s="3" t="s">
        <v>4</v>
      </c>
      <c r="B121">
        <v>41710</v>
      </c>
      <c r="C121">
        <v>43210</v>
      </c>
      <c r="D121">
        <v>42690</v>
      </c>
      <c r="E121">
        <v>42550</v>
      </c>
      <c r="F121">
        <f t="shared" si="2"/>
        <v>42540</v>
      </c>
    </row>
    <row r="122" spans="1:6" ht="12.75">
      <c r="A122" s="3" t="s">
        <v>5</v>
      </c>
      <c r="B122">
        <v>64140</v>
      </c>
      <c r="C122">
        <v>62850</v>
      </c>
      <c r="D122">
        <v>62780</v>
      </c>
      <c r="E122">
        <v>62920</v>
      </c>
      <c r="F122">
        <f t="shared" si="2"/>
        <v>63172.5</v>
      </c>
    </row>
    <row r="123" spans="1:6" ht="12.75">
      <c r="A123" s="3" t="s">
        <v>26</v>
      </c>
      <c r="B123" s="1">
        <v>36530</v>
      </c>
      <c r="C123" s="1">
        <v>38300</v>
      </c>
      <c r="D123" s="1">
        <v>38270</v>
      </c>
      <c r="E123" s="1">
        <v>38420</v>
      </c>
      <c r="F123">
        <f t="shared" si="2"/>
        <v>37880</v>
      </c>
    </row>
    <row r="124" spans="1:6" ht="12.75">
      <c r="A124" t="s">
        <v>27</v>
      </c>
      <c r="B124">
        <v>27070</v>
      </c>
      <c r="C124">
        <v>26340</v>
      </c>
      <c r="D124">
        <v>26760</v>
      </c>
      <c r="E124">
        <v>26440</v>
      </c>
      <c r="F124">
        <f t="shared" si="2"/>
        <v>26652.5</v>
      </c>
    </row>
    <row r="125" spans="1:6" ht="12.75">
      <c r="A125" t="s">
        <v>28</v>
      </c>
      <c r="B125">
        <v>53250</v>
      </c>
      <c r="C125">
        <v>54780</v>
      </c>
      <c r="D125">
        <v>54690</v>
      </c>
      <c r="E125">
        <v>54590</v>
      </c>
      <c r="F125">
        <f t="shared" si="2"/>
        <v>54327.5</v>
      </c>
    </row>
    <row r="126" spans="1:6" ht="12.75">
      <c r="A126" t="s">
        <v>29</v>
      </c>
      <c r="B126">
        <v>38730</v>
      </c>
      <c r="C126">
        <v>39200</v>
      </c>
      <c r="D126">
        <v>38960</v>
      </c>
      <c r="E126">
        <v>38950</v>
      </c>
      <c r="F126">
        <f t="shared" si="2"/>
        <v>38960</v>
      </c>
    </row>
    <row r="127" spans="1:6" ht="12.75">
      <c r="A127" t="s">
        <v>30</v>
      </c>
      <c r="B127">
        <v>40310</v>
      </c>
      <c r="C127">
        <v>40610</v>
      </c>
      <c r="D127">
        <v>39930</v>
      </c>
      <c r="E127">
        <v>40440</v>
      </c>
      <c r="F127">
        <f t="shared" si="2"/>
        <v>40322.5</v>
      </c>
    </row>
    <row r="128" spans="1:6" ht="12.75">
      <c r="A128" t="s">
        <v>31</v>
      </c>
      <c r="B128">
        <v>88020</v>
      </c>
      <c r="C128">
        <v>86850</v>
      </c>
      <c r="D128">
        <v>86980</v>
      </c>
      <c r="E128">
        <v>88040</v>
      </c>
      <c r="F128">
        <f t="shared" si="2"/>
        <v>87472.5</v>
      </c>
    </row>
    <row r="129" spans="1:6" ht="12.75">
      <c r="A129" t="s">
        <v>18</v>
      </c>
      <c r="B129">
        <v>26050</v>
      </c>
      <c r="C129">
        <v>25920</v>
      </c>
      <c r="D129">
        <v>25740</v>
      </c>
      <c r="E129">
        <v>25730</v>
      </c>
      <c r="F129">
        <f t="shared" si="2"/>
        <v>25860</v>
      </c>
    </row>
    <row r="130" spans="1:6" ht="12.75">
      <c r="A130" t="s">
        <v>32</v>
      </c>
      <c r="B130">
        <v>16260</v>
      </c>
      <c r="C130">
        <v>16140</v>
      </c>
      <c r="D130">
        <v>16230</v>
      </c>
      <c r="E130">
        <v>16540</v>
      </c>
      <c r="F130">
        <f t="shared" si="2"/>
        <v>16292.5</v>
      </c>
    </row>
    <row r="131" spans="1:6" ht="12.75">
      <c r="A131" t="s">
        <v>33</v>
      </c>
      <c r="B131">
        <v>34210</v>
      </c>
      <c r="C131">
        <v>34440</v>
      </c>
      <c r="D131">
        <v>34160</v>
      </c>
      <c r="E131">
        <v>34250</v>
      </c>
      <c r="F131">
        <f t="shared" si="2"/>
        <v>34265</v>
      </c>
    </row>
    <row r="132" spans="1:6" ht="12.75">
      <c r="A132" t="s">
        <v>19</v>
      </c>
      <c r="B132">
        <v>4910</v>
      </c>
      <c r="C132">
        <v>4900</v>
      </c>
      <c r="D132">
        <v>4800</v>
      </c>
      <c r="E132">
        <v>4910</v>
      </c>
      <c r="F132">
        <f t="shared" si="2"/>
        <v>4880</v>
      </c>
    </row>
    <row r="133" spans="1:6" ht="12.75">
      <c r="A133" t="s">
        <v>34</v>
      </c>
      <c r="B133">
        <v>4280</v>
      </c>
      <c r="C133">
        <v>4540</v>
      </c>
      <c r="D133">
        <v>4860</v>
      </c>
      <c r="E133">
        <v>4710</v>
      </c>
      <c r="F133">
        <f t="shared" si="2"/>
        <v>4597.5</v>
      </c>
    </row>
    <row r="135" ht="12.75">
      <c r="A135" s="2">
        <v>1405</v>
      </c>
    </row>
    <row r="136" spans="1:5" ht="12.75">
      <c r="A136" s="2" t="s">
        <v>14</v>
      </c>
      <c r="B136" s="1"/>
      <c r="C136" s="1"/>
      <c r="D136" s="1"/>
      <c r="E136" s="1"/>
    </row>
    <row r="137" spans="1:6" ht="12.75">
      <c r="A137" t="s">
        <v>20</v>
      </c>
      <c r="B137">
        <v>48340</v>
      </c>
      <c r="C137">
        <v>49180</v>
      </c>
      <c r="D137">
        <v>49710</v>
      </c>
      <c r="E137">
        <v>49280</v>
      </c>
      <c r="F137">
        <f t="shared" si="2"/>
        <v>49127.5</v>
      </c>
    </row>
    <row r="138" spans="1:6" ht="12.75">
      <c r="A138" t="s">
        <v>0</v>
      </c>
      <c r="B138">
        <v>57540</v>
      </c>
      <c r="C138">
        <v>58570</v>
      </c>
      <c r="D138">
        <v>59040</v>
      </c>
      <c r="E138">
        <v>58930</v>
      </c>
      <c r="F138">
        <f t="shared" si="2"/>
        <v>58520</v>
      </c>
    </row>
    <row r="139" spans="1:6" ht="12.75">
      <c r="A139" t="s">
        <v>1</v>
      </c>
      <c r="B139">
        <v>31830</v>
      </c>
      <c r="C139">
        <v>32290</v>
      </c>
      <c r="D139">
        <v>33010</v>
      </c>
      <c r="E139">
        <v>33090</v>
      </c>
      <c r="F139">
        <f t="shared" si="2"/>
        <v>32555</v>
      </c>
    </row>
    <row r="140" spans="1:6" ht="12.75">
      <c r="A140" t="s">
        <v>21</v>
      </c>
      <c r="B140">
        <v>77660</v>
      </c>
      <c r="C140">
        <v>77290</v>
      </c>
      <c r="D140">
        <v>77640</v>
      </c>
      <c r="E140">
        <v>78080</v>
      </c>
      <c r="F140">
        <f t="shared" si="2"/>
        <v>77667.5</v>
      </c>
    </row>
    <row r="141" spans="1:6" ht="12.75">
      <c r="A141" t="s">
        <v>22</v>
      </c>
      <c r="B141">
        <v>8090</v>
      </c>
      <c r="C141">
        <v>8010</v>
      </c>
      <c r="D141">
        <v>8030</v>
      </c>
      <c r="E141">
        <v>8100</v>
      </c>
      <c r="F141">
        <f t="shared" si="2"/>
        <v>8057.5</v>
      </c>
    </row>
    <row r="142" spans="1:6" ht="12.75">
      <c r="A142" t="s">
        <v>23</v>
      </c>
      <c r="B142">
        <v>45580</v>
      </c>
      <c r="C142">
        <v>45820</v>
      </c>
      <c r="D142">
        <v>46400</v>
      </c>
      <c r="E142">
        <v>46650</v>
      </c>
      <c r="F142">
        <f t="shared" si="2"/>
        <v>46112.5</v>
      </c>
    </row>
    <row r="143" spans="1:6" ht="12.75">
      <c r="A143" t="s">
        <v>2</v>
      </c>
      <c r="B143">
        <v>7590</v>
      </c>
      <c r="C143">
        <v>7440</v>
      </c>
      <c r="D143">
        <v>7450</v>
      </c>
      <c r="E143">
        <v>7470</v>
      </c>
      <c r="F143">
        <f t="shared" si="2"/>
        <v>7487.5</v>
      </c>
    </row>
    <row r="144" spans="1:6" ht="12.75">
      <c r="A144" t="s">
        <v>3</v>
      </c>
      <c r="B144">
        <v>56220</v>
      </c>
      <c r="C144">
        <v>55340</v>
      </c>
      <c r="D144">
        <v>55730</v>
      </c>
      <c r="E144">
        <v>56110</v>
      </c>
      <c r="F144">
        <f t="shared" si="2"/>
        <v>55850</v>
      </c>
    </row>
    <row r="145" spans="1:6" ht="12.75">
      <c r="A145" t="s">
        <v>24</v>
      </c>
      <c r="B145">
        <v>20810</v>
      </c>
      <c r="C145">
        <v>20750</v>
      </c>
      <c r="D145">
        <v>20930</v>
      </c>
      <c r="E145">
        <v>20660</v>
      </c>
      <c r="F145">
        <f t="shared" si="2"/>
        <v>20787.5</v>
      </c>
    </row>
    <row r="146" spans="1:6" ht="12.75">
      <c r="A146" t="s">
        <v>25</v>
      </c>
      <c r="B146">
        <v>32080</v>
      </c>
      <c r="C146">
        <v>31660</v>
      </c>
      <c r="D146">
        <v>31550</v>
      </c>
      <c r="E146">
        <v>31560</v>
      </c>
      <c r="F146">
        <f t="shared" si="2"/>
        <v>31712.5</v>
      </c>
    </row>
    <row r="147" spans="1:6" ht="12.75">
      <c r="A147" t="s">
        <v>4</v>
      </c>
      <c r="B147">
        <v>47620</v>
      </c>
      <c r="C147">
        <v>48220</v>
      </c>
      <c r="D147">
        <v>48550</v>
      </c>
      <c r="E147">
        <v>48580</v>
      </c>
      <c r="F147">
        <f t="shared" si="2"/>
        <v>48242.5</v>
      </c>
    </row>
    <row r="148" spans="1:6" ht="12.75">
      <c r="A148" s="3" t="s">
        <v>5</v>
      </c>
      <c r="B148">
        <v>68910</v>
      </c>
      <c r="C148">
        <v>69210</v>
      </c>
      <c r="D148">
        <v>69140</v>
      </c>
      <c r="E148">
        <v>69600</v>
      </c>
      <c r="F148">
        <f aca="true" t="shared" si="3" ref="F148:F211">AVERAGE(B148:E148)</f>
        <v>69215</v>
      </c>
    </row>
    <row r="149" spans="1:6" ht="12.75">
      <c r="A149" s="3" t="s">
        <v>26</v>
      </c>
      <c r="B149" s="1">
        <v>40710</v>
      </c>
      <c r="C149" s="1">
        <v>42280</v>
      </c>
      <c r="D149" s="1">
        <v>41890</v>
      </c>
      <c r="E149" s="1">
        <v>42450</v>
      </c>
      <c r="F149">
        <f t="shared" si="3"/>
        <v>41832.5</v>
      </c>
    </row>
    <row r="150" spans="1:6" ht="12.75">
      <c r="A150" t="s">
        <v>27</v>
      </c>
      <c r="B150">
        <v>28970</v>
      </c>
      <c r="C150">
        <v>28940</v>
      </c>
      <c r="D150">
        <v>29020</v>
      </c>
      <c r="E150">
        <v>28960</v>
      </c>
      <c r="F150">
        <f t="shared" si="3"/>
        <v>28972.5</v>
      </c>
    </row>
    <row r="151" spans="1:6" ht="12.75">
      <c r="A151" t="s">
        <v>28</v>
      </c>
      <c r="B151">
        <v>58230</v>
      </c>
      <c r="C151">
        <v>59590</v>
      </c>
      <c r="D151">
        <v>59990</v>
      </c>
      <c r="E151">
        <v>59170</v>
      </c>
      <c r="F151">
        <f t="shared" si="3"/>
        <v>59245</v>
      </c>
    </row>
    <row r="152" spans="1:6" ht="12.75">
      <c r="A152" t="s">
        <v>29</v>
      </c>
      <c r="B152">
        <v>42460</v>
      </c>
      <c r="C152">
        <v>42990</v>
      </c>
      <c r="D152">
        <v>42670</v>
      </c>
      <c r="E152">
        <v>43460</v>
      </c>
      <c r="F152">
        <f t="shared" si="3"/>
        <v>42895</v>
      </c>
    </row>
    <row r="153" spans="1:6" ht="12.75">
      <c r="A153" t="s">
        <v>30</v>
      </c>
      <c r="B153">
        <v>44200</v>
      </c>
      <c r="C153">
        <v>44340</v>
      </c>
      <c r="D153">
        <v>44680</v>
      </c>
      <c r="E153">
        <v>44360</v>
      </c>
      <c r="F153">
        <f t="shared" si="3"/>
        <v>44395</v>
      </c>
    </row>
    <row r="154" spans="1:6" ht="12.75">
      <c r="A154" t="s">
        <v>31</v>
      </c>
      <c r="B154">
        <v>100780</v>
      </c>
      <c r="C154">
        <v>100470</v>
      </c>
      <c r="D154">
        <v>100430</v>
      </c>
      <c r="E154">
        <v>101520</v>
      </c>
      <c r="F154">
        <f t="shared" si="3"/>
        <v>100800</v>
      </c>
    </row>
    <row r="155" spans="1:6" ht="12.75">
      <c r="A155" t="s">
        <v>18</v>
      </c>
      <c r="B155">
        <v>28430</v>
      </c>
      <c r="C155">
        <v>28440</v>
      </c>
      <c r="D155">
        <v>28390</v>
      </c>
      <c r="E155">
        <v>28810</v>
      </c>
      <c r="F155">
        <f t="shared" si="3"/>
        <v>28517.5</v>
      </c>
    </row>
    <row r="156" spans="1:6" ht="12.75">
      <c r="A156" t="s">
        <v>32</v>
      </c>
      <c r="B156">
        <v>19190</v>
      </c>
      <c r="C156">
        <v>19120</v>
      </c>
      <c r="D156">
        <v>19270</v>
      </c>
      <c r="E156">
        <v>19270</v>
      </c>
      <c r="F156">
        <f t="shared" si="3"/>
        <v>19212.5</v>
      </c>
    </row>
    <row r="157" spans="1:6" ht="12.75">
      <c r="A157" t="s">
        <v>33</v>
      </c>
      <c r="B157">
        <v>40100</v>
      </c>
      <c r="C157">
        <v>39660</v>
      </c>
      <c r="D157">
        <v>39940</v>
      </c>
      <c r="E157">
        <v>39230</v>
      </c>
      <c r="F157">
        <f t="shared" si="3"/>
        <v>39732.5</v>
      </c>
    </row>
    <row r="158" spans="1:6" ht="12.75">
      <c r="A158" t="s">
        <v>19</v>
      </c>
      <c r="B158">
        <v>5030</v>
      </c>
      <c r="C158">
        <v>5050</v>
      </c>
      <c r="D158">
        <v>5080</v>
      </c>
      <c r="E158">
        <v>5260</v>
      </c>
      <c r="F158">
        <f t="shared" si="3"/>
        <v>5105</v>
      </c>
    </row>
    <row r="159" spans="1:6" ht="12.75">
      <c r="A159" t="s">
        <v>34</v>
      </c>
      <c r="B159">
        <v>4450</v>
      </c>
      <c r="C159">
        <v>4520</v>
      </c>
      <c r="D159">
        <v>4650</v>
      </c>
      <c r="E159">
        <v>4630</v>
      </c>
      <c r="F159">
        <f t="shared" si="3"/>
        <v>4562.5</v>
      </c>
    </row>
    <row r="161" ht="12.75">
      <c r="A161" s="2">
        <v>1435</v>
      </c>
    </row>
    <row r="162" spans="1:5" ht="12.75">
      <c r="A162" s="2" t="s">
        <v>14</v>
      </c>
      <c r="B162" s="1"/>
      <c r="C162" s="1"/>
      <c r="D162" s="1"/>
      <c r="E162" s="1"/>
    </row>
    <row r="163" spans="1:6" ht="12.75">
      <c r="A163" t="s">
        <v>20</v>
      </c>
      <c r="B163">
        <v>55080</v>
      </c>
      <c r="C163">
        <v>54720</v>
      </c>
      <c r="D163">
        <v>55020</v>
      </c>
      <c r="E163">
        <v>54920</v>
      </c>
      <c r="F163">
        <f t="shared" si="3"/>
        <v>54935</v>
      </c>
    </row>
    <row r="164" spans="1:6" ht="12.75">
      <c r="A164" t="s">
        <v>0</v>
      </c>
      <c r="B164">
        <v>61140</v>
      </c>
      <c r="C164">
        <v>62500</v>
      </c>
      <c r="D164">
        <v>62870</v>
      </c>
      <c r="E164">
        <v>62850</v>
      </c>
      <c r="F164">
        <f t="shared" si="3"/>
        <v>62340</v>
      </c>
    </row>
    <row r="165" spans="1:6" ht="12.75">
      <c r="A165" t="s">
        <v>1</v>
      </c>
      <c r="B165">
        <v>38320</v>
      </c>
      <c r="C165">
        <v>39020</v>
      </c>
      <c r="D165">
        <v>39620</v>
      </c>
      <c r="E165">
        <v>39590</v>
      </c>
      <c r="F165">
        <f t="shared" si="3"/>
        <v>39137.5</v>
      </c>
    </row>
    <row r="166" spans="1:6" ht="12.75">
      <c r="A166" t="s">
        <v>21</v>
      </c>
      <c r="B166">
        <v>86000</v>
      </c>
      <c r="C166">
        <v>84790</v>
      </c>
      <c r="D166">
        <v>86000</v>
      </c>
      <c r="E166">
        <v>84980</v>
      </c>
      <c r="F166">
        <f t="shared" si="3"/>
        <v>85442.5</v>
      </c>
    </row>
    <row r="167" spans="1:6" ht="12.75">
      <c r="A167" t="s">
        <v>22</v>
      </c>
      <c r="B167">
        <v>9380</v>
      </c>
      <c r="C167">
        <v>9200</v>
      </c>
      <c r="D167">
        <v>9200</v>
      </c>
      <c r="E167">
        <v>9100</v>
      </c>
      <c r="F167">
        <f t="shared" si="3"/>
        <v>9220</v>
      </c>
    </row>
    <row r="168" spans="1:6" ht="12.75">
      <c r="A168" t="s">
        <v>23</v>
      </c>
      <c r="B168">
        <v>53980</v>
      </c>
      <c r="C168">
        <v>54620</v>
      </c>
      <c r="D168">
        <v>55440</v>
      </c>
      <c r="E168">
        <v>55550</v>
      </c>
      <c r="F168">
        <f t="shared" si="3"/>
        <v>54897.5</v>
      </c>
    </row>
    <row r="169" spans="1:6" ht="12.75">
      <c r="A169" t="s">
        <v>2</v>
      </c>
      <c r="B169">
        <v>8580</v>
      </c>
      <c r="C169">
        <v>8290</v>
      </c>
      <c r="D169">
        <v>8420</v>
      </c>
      <c r="E169">
        <v>8250</v>
      </c>
      <c r="F169">
        <f t="shared" si="3"/>
        <v>8385</v>
      </c>
    </row>
    <row r="170" spans="1:6" ht="12.75">
      <c r="A170" t="s">
        <v>3</v>
      </c>
      <c r="B170">
        <v>62340</v>
      </c>
      <c r="C170">
        <v>62310</v>
      </c>
      <c r="D170">
        <v>61630</v>
      </c>
      <c r="E170">
        <v>61910</v>
      </c>
      <c r="F170">
        <f t="shared" si="3"/>
        <v>62047.5</v>
      </c>
    </row>
    <row r="171" spans="1:6" ht="12.75">
      <c r="A171" t="s">
        <v>24</v>
      </c>
      <c r="B171">
        <v>22650</v>
      </c>
      <c r="C171">
        <v>22780</v>
      </c>
      <c r="D171">
        <v>22970</v>
      </c>
      <c r="E171">
        <v>22570</v>
      </c>
      <c r="F171">
        <f t="shared" si="3"/>
        <v>22742.5</v>
      </c>
    </row>
    <row r="172" spans="1:6" ht="12.75">
      <c r="A172" t="s">
        <v>25</v>
      </c>
      <c r="B172">
        <v>34630</v>
      </c>
      <c r="C172">
        <v>34900</v>
      </c>
      <c r="D172">
        <v>34940</v>
      </c>
      <c r="E172">
        <v>34810</v>
      </c>
      <c r="F172">
        <f t="shared" si="3"/>
        <v>34820</v>
      </c>
    </row>
    <row r="173" spans="1:6" ht="12.75">
      <c r="A173" t="s">
        <v>4</v>
      </c>
      <c r="B173">
        <v>64530</v>
      </c>
      <c r="C173">
        <v>64620</v>
      </c>
      <c r="D173">
        <v>63920</v>
      </c>
      <c r="E173">
        <v>63510</v>
      </c>
      <c r="F173">
        <f t="shared" si="3"/>
        <v>64145</v>
      </c>
    </row>
    <row r="174" spans="1:6" ht="12.75">
      <c r="A174" s="3" t="s">
        <v>5</v>
      </c>
      <c r="B174">
        <v>79890</v>
      </c>
      <c r="C174">
        <v>79540</v>
      </c>
      <c r="D174">
        <v>80080</v>
      </c>
      <c r="E174">
        <v>79670</v>
      </c>
      <c r="F174">
        <f t="shared" si="3"/>
        <v>79795</v>
      </c>
    </row>
    <row r="175" spans="1:6" ht="12.75">
      <c r="A175" s="3" t="s">
        <v>26</v>
      </c>
      <c r="B175" s="1">
        <v>47040</v>
      </c>
      <c r="C175" s="1">
        <v>48730</v>
      </c>
      <c r="D175" s="1">
        <v>49150</v>
      </c>
      <c r="E175" s="1">
        <v>49080</v>
      </c>
      <c r="F175">
        <f t="shared" si="3"/>
        <v>48500</v>
      </c>
    </row>
    <row r="176" spans="1:6" ht="12.75">
      <c r="A176" t="s">
        <v>27</v>
      </c>
      <c r="B176">
        <v>32830</v>
      </c>
      <c r="C176">
        <v>32700</v>
      </c>
      <c r="D176">
        <v>32800</v>
      </c>
      <c r="E176">
        <v>32650</v>
      </c>
      <c r="F176">
        <f t="shared" si="3"/>
        <v>32745</v>
      </c>
    </row>
    <row r="177" spans="1:6" ht="12.75">
      <c r="A177" t="s">
        <v>28</v>
      </c>
      <c r="B177">
        <v>65610</v>
      </c>
      <c r="C177">
        <v>66040</v>
      </c>
      <c r="D177">
        <v>66550</v>
      </c>
      <c r="E177">
        <v>66010</v>
      </c>
      <c r="F177">
        <f t="shared" si="3"/>
        <v>66052.5</v>
      </c>
    </row>
    <row r="178" spans="1:6" ht="12.75">
      <c r="A178" t="s">
        <v>29</v>
      </c>
      <c r="B178">
        <v>47780</v>
      </c>
      <c r="C178">
        <v>48220</v>
      </c>
      <c r="D178">
        <v>48310</v>
      </c>
      <c r="E178">
        <v>48160</v>
      </c>
      <c r="F178">
        <f t="shared" si="3"/>
        <v>48117.5</v>
      </c>
    </row>
    <row r="179" spans="1:6" ht="12.75">
      <c r="A179" t="s">
        <v>30</v>
      </c>
      <c r="B179">
        <v>50110</v>
      </c>
      <c r="C179">
        <v>49240</v>
      </c>
      <c r="D179">
        <v>49580</v>
      </c>
      <c r="E179">
        <v>48460</v>
      </c>
      <c r="F179">
        <f t="shared" si="3"/>
        <v>49347.5</v>
      </c>
    </row>
    <row r="180" spans="1:6" ht="12.75">
      <c r="A180" t="s">
        <v>31</v>
      </c>
      <c r="B180">
        <v>118150</v>
      </c>
      <c r="C180">
        <v>117570</v>
      </c>
      <c r="D180">
        <v>117290</v>
      </c>
      <c r="E180">
        <v>117480</v>
      </c>
      <c r="F180">
        <f t="shared" si="3"/>
        <v>117622.5</v>
      </c>
    </row>
    <row r="181" spans="1:6" ht="12.75">
      <c r="A181" t="s">
        <v>18</v>
      </c>
      <c r="B181">
        <v>32560</v>
      </c>
      <c r="C181">
        <v>32520</v>
      </c>
      <c r="D181">
        <v>32190</v>
      </c>
      <c r="E181">
        <v>31630</v>
      </c>
      <c r="F181">
        <f t="shared" si="3"/>
        <v>32225</v>
      </c>
    </row>
    <row r="182" spans="1:6" ht="12.75">
      <c r="A182" t="s">
        <v>32</v>
      </c>
      <c r="B182">
        <v>23000</v>
      </c>
      <c r="C182">
        <v>22870</v>
      </c>
      <c r="D182">
        <v>22940</v>
      </c>
      <c r="E182">
        <v>22930</v>
      </c>
      <c r="F182">
        <f t="shared" si="3"/>
        <v>22935</v>
      </c>
    </row>
    <row r="183" spans="1:6" ht="12.75">
      <c r="A183" t="s">
        <v>33</v>
      </c>
      <c r="B183">
        <v>50970</v>
      </c>
      <c r="C183">
        <v>50370</v>
      </c>
      <c r="D183">
        <v>50230</v>
      </c>
      <c r="E183">
        <v>50650</v>
      </c>
      <c r="F183">
        <f t="shared" si="3"/>
        <v>50555</v>
      </c>
    </row>
    <row r="184" spans="1:6" ht="12.75">
      <c r="A184" t="s">
        <v>19</v>
      </c>
      <c r="B184">
        <v>5580</v>
      </c>
      <c r="C184">
        <v>5500</v>
      </c>
      <c r="D184">
        <v>5470</v>
      </c>
      <c r="E184">
        <v>5690</v>
      </c>
      <c r="F184">
        <f t="shared" si="3"/>
        <v>5560</v>
      </c>
    </row>
    <row r="185" spans="1:6" ht="12.75">
      <c r="A185" t="s">
        <v>34</v>
      </c>
      <c r="B185">
        <v>4930</v>
      </c>
      <c r="C185">
        <v>4980</v>
      </c>
      <c r="D185">
        <v>5010</v>
      </c>
      <c r="E185">
        <v>5050</v>
      </c>
      <c r="F185">
        <f t="shared" si="3"/>
        <v>4992.5</v>
      </c>
    </row>
    <row r="187" ht="12.75">
      <c r="A187" s="2">
        <v>1505</v>
      </c>
    </row>
    <row r="188" spans="1:5" ht="12.75">
      <c r="A188" s="2" t="s">
        <v>14</v>
      </c>
      <c r="B188" s="1"/>
      <c r="C188" s="1"/>
      <c r="D188" s="1"/>
      <c r="E188" s="1"/>
    </row>
    <row r="189" spans="1:6" ht="12.75">
      <c r="A189" t="s">
        <v>20</v>
      </c>
      <c r="B189">
        <v>58180</v>
      </c>
      <c r="C189">
        <v>59540</v>
      </c>
      <c r="D189">
        <v>59080</v>
      </c>
      <c r="E189">
        <v>59430</v>
      </c>
      <c r="F189">
        <f t="shared" si="3"/>
        <v>59057.5</v>
      </c>
    </row>
    <row r="190" spans="1:6" ht="12.75">
      <c r="A190" t="s">
        <v>0</v>
      </c>
      <c r="B190">
        <v>72050</v>
      </c>
      <c r="C190">
        <v>74180</v>
      </c>
      <c r="D190">
        <v>74160</v>
      </c>
      <c r="E190">
        <v>74570</v>
      </c>
      <c r="F190">
        <f t="shared" si="3"/>
        <v>73740</v>
      </c>
    </row>
    <row r="191" spans="1:6" ht="12.75">
      <c r="A191" t="s">
        <v>1</v>
      </c>
      <c r="B191">
        <v>41890</v>
      </c>
      <c r="C191">
        <v>42890</v>
      </c>
      <c r="D191">
        <v>43270</v>
      </c>
      <c r="E191">
        <v>42540</v>
      </c>
      <c r="F191">
        <f t="shared" si="3"/>
        <v>42647.5</v>
      </c>
    </row>
    <row r="192" spans="1:6" ht="12.75">
      <c r="A192" t="s">
        <v>21</v>
      </c>
      <c r="B192">
        <v>90950</v>
      </c>
      <c r="C192">
        <v>91990</v>
      </c>
      <c r="D192">
        <v>92060</v>
      </c>
      <c r="E192">
        <v>91260</v>
      </c>
      <c r="F192">
        <f t="shared" si="3"/>
        <v>91565</v>
      </c>
    </row>
    <row r="193" spans="1:6" ht="12.75">
      <c r="A193" t="s">
        <v>22</v>
      </c>
      <c r="B193">
        <v>9940</v>
      </c>
      <c r="C193">
        <v>9770</v>
      </c>
      <c r="D193">
        <v>9770</v>
      </c>
      <c r="E193">
        <v>9800</v>
      </c>
      <c r="F193">
        <f t="shared" si="3"/>
        <v>9820</v>
      </c>
    </row>
    <row r="194" spans="1:6" ht="12.75">
      <c r="A194" t="s">
        <v>23</v>
      </c>
      <c r="B194">
        <v>59130</v>
      </c>
      <c r="C194">
        <v>60030</v>
      </c>
      <c r="D194">
        <v>61030</v>
      </c>
      <c r="E194">
        <v>60850</v>
      </c>
      <c r="F194">
        <f t="shared" si="3"/>
        <v>60260</v>
      </c>
    </row>
    <row r="195" spans="1:6" ht="12.75">
      <c r="A195" t="s">
        <v>2</v>
      </c>
      <c r="B195">
        <v>8320</v>
      </c>
      <c r="C195">
        <v>8480</v>
      </c>
      <c r="D195">
        <v>8570</v>
      </c>
      <c r="E195">
        <v>8520</v>
      </c>
      <c r="F195">
        <f t="shared" si="3"/>
        <v>8472.5</v>
      </c>
    </row>
    <row r="196" spans="1:6" ht="12.75">
      <c r="A196" t="s">
        <v>3</v>
      </c>
      <c r="B196">
        <v>64050</v>
      </c>
      <c r="C196">
        <v>64410</v>
      </c>
      <c r="D196">
        <v>64520</v>
      </c>
      <c r="E196">
        <v>64840</v>
      </c>
      <c r="F196">
        <f t="shared" si="3"/>
        <v>64455</v>
      </c>
    </row>
    <row r="197" spans="1:6" ht="12.75">
      <c r="A197" t="s">
        <v>24</v>
      </c>
      <c r="B197">
        <v>23710</v>
      </c>
      <c r="C197">
        <v>23410</v>
      </c>
      <c r="D197">
        <v>23460</v>
      </c>
      <c r="E197">
        <v>23350</v>
      </c>
      <c r="F197">
        <f t="shared" si="3"/>
        <v>23482.5</v>
      </c>
    </row>
    <row r="198" spans="1:6" ht="12.75">
      <c r="A198" s="3" t="s">
        <v>25</v>
      </c>
      <c r="B198">
        <v>36740</v>
      </c>
      <c r="C198">
        <v>36650</v>
      </c>
      <c r="D198">
        <v>36630</v>
      </c>
      <c r="E198">
        <v>37030</v>
      </c>
      <c r="F198">
        <f t="shared" si="3"/>
        <v>36762.5</v>
      </c>
    </row>
    <row r="199" spans="1:6" ht="12.75">
      <c r="A199" s="3" t="s">
        <v>4</v>
      </c>
      <c r="B199">
        <v>55520</v>
      </c>
      <c r="C199">
        <v>56420</v>
      </c>
      <c r="D199">
        <v>56740</v>
      </c>
      <c r="E199">
        <v>56610</v>
      </c>
      <c r="F199">
        <f t="shared" si="3"/>
        <v>56322.5</v>
      </c>
    </row>
    <row r="200" spans="1:6" ht="12.75">
      <c r="A200" s="3" t="s">
        <v>5</v>
      </c>
      <c r="B200" s="1">
        <v>87520</v>
      </c>
      <c r="C200" s="1">
        <v>85700</v>
      </c>
      <c r="D200" s="1">
        <v>86170</v>
      </c>
      <c r="E200" s="1">
        <v>86900</v>
      </c>
      <c r="F200">
        <f t="shared" si="3"/>
        <v>86572.5</v>
      </c>
    </row>
    <row r="201" spans="1:6" ht="12.75">
      <c r="A201" s="3" t="s">
        <v>26</v>
      </c>
      <c r="B201">
        <v>49290</v>
      </c>
      <c r="C201">
        <v>51440</v>
      </c>
      <c r="D201">
        <v>52160</v>
      </c>
      <c r="E201">
        <v>52270</v>
      </c>
      <c r="F201">
        <f t="shared" si="3"/>
        <v>51290</v>
      </c>
    </row>
    <row r="202" spans="1:6" ht="12.75">
      <c r="A202" s="3" t="s">
        <v>27</v>
      </c>
      <c r="B202">
        <v>34110</v>
      </c>
      <c r="C202">
        <v>34010</v>
      </c>
      <c r="D202">
        <v>34490</v>
      </c>
      <c r="E202">
        <v>34430</v>
      </c>
      <c r="F202">
        <f t="shared" si="3"/>
        <v>34260</v>
      </c>
    </row>
    <row r="203" spans="1:6" ht="12.75">
      <c r="A203" s="3" t="s">
        <v>28</v>
      </c>
      <c r="B203">
        <v>67580</v>
      </c>
      <c r="C203">
        <v>69170</v>
      </c>
      <c r="D203">
        <v>70170</v>
      </c>
      <c r="E203">
        <v>69460</v>
      </c>
      <c r="F203">
        <f t="shared" si="3"/>
        <v>69095</v>
      </c>
    </row>
    <row r="204" spans="1:6" ht="12.75">
      <c r="A204" s="3" t="s">
        <v>29</v>
      </c>
      <c r="B204">
        <v>52020</v>
      </c>
      <c r="C204">
        <v>53070</v>
      </c>
      <c r="D204">
        <v>52590</v>
      </c>
      <c r="E204">
        <v>52790</v>
      </c>
      <c r="F204">
        <f t="shared" si="3"/>
        <v>52617.5</v>
      </c>
    </row>
    <row r="205" spans="1:6" ht="12.75">
      <c r="A205" s="3" t="s">
        <v>30</v>
      </c>
      <c r="B205">
        <v>50080</v>
      </c>
      <c r="C205">
        <v>50140</v>
      </c>
      <c r="D205">
        <v>50620</v>
      </c>
      <c r="E205">
        <v>50320</v>
      </c>
      <c r="F205">
        <f t="shared" si="3"/>
        <v>50290</v>
      </c>
    </row>
    <row r="206" spans="1:6" ht="12.75">
      <c r="A206" s="3" t="s">
        <v>31</v>
      </c>
      <c r="B206">
        <v>125400</v>
      </c>
      <c r="C206">
        <v>125440</v>
      </c>
      <c r="D206">
        <v>126710</v>
      </c>
      <c r="E206">
        <v>125710</v>
      </c>
      <c r="F206">
        <f t="shared" si="3"/>
        <v>125815</v>
      </c>
    </row>
    <row r="207" spans="1:6" ht="12.75">
      <c r="A207" s="3" t="s">
        <v>18</v>
      </c>
      <c r="B207">
        <v>34840</v>
      </c>
      <c r="C207">
        <v>34990</v>
      </c>
      <c r="D207">
        <v>35010</v>
      </c>
      <c r="E207">
        <v>34170</v>
      </c>
      <c r="F207">
        <f t="shared" si="3"/>
        <v>34752.5</v>
      </c>
    </row>
    <row r="208" spans="1:6" ht="12.75">
      <c r="A208" s="3" t="s">
        <v>32</v>
      </c>
      <c r="B208">
        <v>24660</v>
      </c>
      <c r="C208">
        <v>24920</v>
      </c>
      <c r="D208">
        <v>25340</v>
      </c>
      <c r="E208">
        <v>25080</v>
      </c>
      <c r="F208">
        <f t="shared" si="3"/>
        <v>25000</v>
      </c>
    </row>
    <row r="209" spans="1:6" ht="12.75">
      <c r="A209" s="3" t="s">
        <v>33</v>
      </c>
      <c r="B209">
        <v>55770</v>
      </c>
      <c r="C209">
        <v>55100</v>
      </c>
      <c r="D209">
        <v>55340</v>
      </c>
      <c r="E209">
        <v>54960</v>
      </c>
      <c r="F209">
        <f t="shared" si="3"/>
        <v>55292.5</v>
      </c>
    </row>
    <row r="210" spans="1:6" ht="12.75">
      <c r="A210" s="3" t="s">
        <v>19</v>
      </c>
      <c r="B210">
        <v>5480</v>
      </c>
      <c r="C210">
        <v>5650</v>
      </c>
      <c r="D210">
        <v>5850</v>
      </c>
      <c r="E210">
        <v>5890</v>
      </c>
      <c r="F210">
        <f t="shared" si="3"/>
        <v>5717.5</v>
      </c>
    </row>
    <row r="211" spans="1:6" ht="12.75">
      <c r="A211" s="3" t="s">
        <v>34</v>
      </c>
      <c r="B211">
        <v>4640</v>
      </c>
      <c r="C211">
        <v>4740</v>
      </c>
      <c r="D211">
        <v>4920</v>
      </c>
      <c r="E211">
        <v>5040</v>
      </c>
      <c r="F211">
        <f t="shared" si="3"/>
        <v>4835</v>
      </c>
    </row>
    <row r="212" ht="12.75">
      <c r="A212" s="2"/>
    </row>
    <row r="213" spans="1:5" ht="12.75">
      <c r="A213" s="2">
        <v>1535</v>
      </c>
      <c r="B213" s="1"/>
      <c r="C213" s="1"/>
      <c r="D213" s="1"/>
      <c r="E213" s="1"/>
    </row>
    <row r="214" ht="12.75">
      <c r="A214" s="2" t="s">
        <v>14</v>
      </c>
    </row>
    <row r="215" spans="1:6" ht="12.75">
      <c r="A215" t="s">
        <v>20</v>
      </c>
      <c r="B215">
        <v>65020</v>
      </c>
      <c r="C215">
        <v>65030</v>
      </c>
      <c r="D215">
        <v>64900</v>
      </c>
      <c r="E215">
        <v>65590</v>
      </c>
      <c r="F215">
        <f aca="true" t="shared" si="4" ref="F215:F278">AVERAGE(B215:E215)</f>
        <v>65135</v>
      </c>
    </row>
    <row r="216" spans="1:6" ht="12.75">
      <c r="A216" t="s">
        <v>0</v>
      </c>
      <c r="B216">
        <v>78630</v>
      </c>
      <c r="C216">
        <v>79080</v>
      </c>
      <c r="D216">
        <v>79090</v>
      </c>
      <c r="E216">
        <v>79760</v>
      </c>
      <c r="F216">
        <f t="shared" si="4"/>
        <v>79140</v>
      </c>
    </row>
    <row r="217" spans="1:6" ht="12.75">
      <c r="A217" t="s">
        <v>1</v>
      </c>
      <c r="B217">
        <v>46120</v>
      </c>
      <c r="C217">
        <v>46820</v>
      </c>
      <c r="D217">
        <v>47110</v>
      </c>
      <c r="E217">
        <v>46840</v>
      </c>
      <c r="F217">
        <f t="shared" si="4"/>
        <v>46722.5</v>
      </c>
    </row>
    <row r="218" spans="1:6" ht="12.75">
      <c r="A218" t="s">
        <v>21</v>
      </c>
      <c r="B218">
        <v>94050</v>
      </c>
      <c r="C218">
        <v>93290</v>
      </c>
      <c r="D218">
        <v>94040</v>
      </c>
      <c r="E218">
        <v>93310</v>
      </c>
      <c r="F218">
        <f t="shared" si="4"/>
        <v>93672.5</v>
      </c>
    </row>
    <row r="219" spans="1:6" ht="12.75">
      <c r="A219" t="s">
        <v>22</v>
      </c>
      <c r="B219">
        <v>10110</v>
      </c>
      <c r="C219">
        <v>10020</v>
      </c>
      <c r="D219">
        <v>10060</v>
      </c>
      <c r="E219">
        <v>9940</v>
      </c>
      <c r="F219">
        <f t="shared" si="4"/>
        <v>10032.5</v>
      </c>
    </row>
    <row r="220" spans="1:6" ht="12.75">
      <c r="A220" t="s">
        <v>23</v>
      </c>
      <c r="B220">
        <v>66360</v>
      </c>
      <c r="C220">
        <v>66220</v>
      </c>
      <c r="D220">
        <v>66990</v>
      </c>
      <c r="E220">
        <v>66690</v>
      </c>
      <c r="F220">
        <f t="shared" si="4"/>
        <v>66565</v>
      </c>
    </row>
    <row r="221" spans="1:6" ht="12.75">
      <c r="A221" t="s">
        <v>2</v>
      </c>
      <c r="B221">
        <v>8530</v>
      </c>
      <c r="C221">
        <v>8580</v>
      </c>
      <c r="D221">
        <v>8440</v>
      </c>
      <c r="E221">
        <v>8330</v>
      </c>
      <c r="F221">
        <f t="shared" si="4"/>
        <v>8470</v>
      </c>
    </row>
    <row r="222" spans="1:6" ht="12.75">
      <c r="A222" t="s">
        <v>3</v>
      </c>
      <c r="B222">
        <v>68120</v>
      </c>
      <c r="C222">
        <v>66760</v>
      </c>
      <c r="D222">
        <v>66990</v>
      </c>
      <c r="E222">
        <v>67140</v>
      </c>
      <c r="F222">
        <f t="shared" si="4"/>
        <v>67252.5</v>
      </c>
    </row>
    <row r="223" spans="1:6" ht="12.75">
      <c r="A223" t="s">
        <v>24</v>
      </c>
      <c r="B223">
        <v>23560</v>
      </c>
      <c r="C223">
        <v>23480</v>
      </c>
      <c r="D223">
        <v>22860</v>
      </c>
      <c r="E223">
        <v>23010</v>
      </c>
      <c r="F223">
        <f t="shared" si="4"/>
        <v>23227.5</v>
      </c>
    </row>
    <row r="224" spans="1:6" ht="12.75">
      <c r="A224" s="3" t="s">
        <v>25</v>
      </c>
      <c r="B224">
        <v>36990</v>
      </c>
      <c r="C224">
        <v>37470</v>
      </c>
      <c r="D224">
        <v>37860</v>
      </c>
      <c r="E224">
        <v>37400</v>
      </c>
      <c r="F224">
        <f t="shared" si="4"/>
        <v>37430</v>
      </c>
    </row>
    <row r="225" spans="1:6" ht="12.75">
      <c r="A225" s="3" t="s">
        <v>4</v>
      </c>
      <c r="B225">
        <v>59260</v>
      </c>
      <c r="C225">
        <v>60890</v>
      </c>
      <c r="D225">
        <v>61110</v>
      </c>
      <c r="E225">
        <v>61330</v>
      </c>
      <c r="F225">
        <f t="shared" si="4"/>
        <v>60647.5</v>
      </c>
    </row>
    <row r="226" spans="1:6" ht="12.75">
      <c r="A226" s="3" t="s">
        <v>5</v>
      </c>
      <c r="B226" s="1">
        <v>87820</v>
      </c>
      <c r="C226" s="1">
        <v>87550</v>
      </c>
      <c r="D226" s="1">
        <v>88090</v>
      </c>
      <c r="E226" s="1">
        <v>87820</v>
      </c>
      <c r="F226">
        <f t="shared" si="4"/>
        <v>87820</v>
      </c>
    </row>
    <row r="227" spans="1:6" ht="12.75">
      <c r="A227" s="3" t="s">
        <v>26</v>
      </c>
      <c r="B227">
        <v>53040</v>
      </c>
      <c r="C227">
        <v>55450</v>
      </c>
      <c r="D227">
        <v>55070</v>
      </c>
      <c r="E227">
        <v>55570</v>
      </c>
      <c r="F227">
        <f t="shared" si="4"/>
        <v>54782.5</v>
      </c>
    </row>
    <row r="228" spans="1:6" ht="12.75">
      <c r="A228" s="3" t="s">
        <v>27</v>
      </c>
      <c r="B228">
        <v>35730</v>
      </c>
      <c r="C228">
        <v>35610</v>
      </c>
      <c r="D228">
        <v>35640</v>
      </c>
      <c r="E228">
        <v>35860</v>
      </c>
      <c r="F228">
        <f t="shared" si="4"/>
        <v>35710</v>
      </c>
    </row>
    <row r="229" spans="1:6" ht="12.75">
      <c r="A229" s="3" t="s">
        <v>28</v>
      </c>
      <c r="B229">
        <v>75440</v>
      </c>
      <c r="C229">
        <v>76210</v>
      </c>
      <c r="D229">
        <v>76940</v>
      </c>
      <c r="E229">
        <v>76230</v>
      </c>
      <c r="F229">
        <f t="shared" si="4"/>
        <v>76205</v>
      </c>
    </row>
    <row r="230" spans="1:6" ht="12.75">
      <c r="A230" s="3" t="s">
        <v>29</v>
      </c>
      <c r="B230">
        <v>54840</v>
      </c>
      <c r="C230">
        <v>55080</v>
      </c>
      <c r="D230">
        <v>55320</v>
      </c>
      <c r="E230">
        <v>55610</v>
      </c>
      <c r="F230">
        <f t="shared" si="4"/>
        <v>55212.5</v>
      </c>
    </row>
    <row r="231" spans="1:6" ht="12.75">
      <c r="A231" s="3" t="s">
        <v>30</v>
      </c>
      <c r="B231">
        <v>51860</v>
      </c>
      <c r="C231">
        <v>52070</v>
      </c>
      <c r="D231">
        <v>52330</v>
      </c>
      <c r="E231">
        <v>51990</v>
      </c>
      <c r="F231">
        <f t="shared" si="4"/>
        <v>52062.5</v>
      </c>
    </row>
    <row r="232" spans="1:6" ht="12.75">
      <c r="A232" s="3" t="s">
        <v>31</v>
      </c>
      <c r="B232">
        <v>134970</v>
      </c>
      <c r="C232">
        <v>133570</v>
      </c>
      <c r="D232">
        <v>133980</v>
      </c>
      <c r="E232">
        <v>134790</v>
      </c>
      <c r="F232">
        <f t="shared" si="4"/>
        <v>134327.5</v>
      </c>
    </row>
    <row r="233" spans="1:6" ht="12.75">
      <c r="A233" s="3" t="s">
        <v>18</v>
      </c>
      <c r="B233">
        <v>38290</v>
      </c>
      <c r="C233">
        <v>38180</v>
      </c>
      <c r="D233">
        <v>37980</v>
      </c>
      <c r="E233">
        <v>38940</v>
      </c>
      <c r="F233">
        <f t="shared" si="4"/>
        <v>38347.5</v>
      </c>
    </row>
    <row r="234" spans="1:6" ht="12.75">
      <c r="A234" s="3" t="s">
        <v>32</v>
      </c>
      <c r="B234">
        <v>26790</v>
      </c>
      <c r="C234">
        <v>26950</v>
      </c>
      <c r="D234">
        <v>26380</v>
      </c>
      <c r="E234">
        <v>26410</v>
      </c>
      <c r="F234">
        <f t="shared" si="4"/>
        <v>26632.5</v>
      </c>
    </row>
    <row r="235" spans="1:6" ht="12.75">
      <c r="A235" s="3" t="s">
        <v>33</v>
      </c>
      <c r="B235">
        <v>54180</v>
      </c>
      <c r="C235">
        <v>53100</v>
      </c>
      <c r="D235">
        <v>53580</v>
      </c>
      <c r="E235">
        <v>53060</v>
      </c>
      <c r="F235">
        <f t="shared" si="4"/>
        <v>53480</v>
      </c>
    </row>
    <row r="236" spans="1:6" ht="12.75">
      <c r="A236" s="3" t="s">
        <v>19</v>
      </c>
      <c r="B236">
        <v>5870</v>
      </c>
      <c r="C236">
        <v>6010</v>
      </c>
      <c r="D236">
        <v>6000</v>
      </c>
      <c r="E236">
        <v>6030</v>
      </c>
      <c r="F236">
        <f t="shared" si="4"/>
        <v>5977.5</v>
      </c>
    </row>
    <row r="237" spans="1:6" ht="12.75">
      <c r="A237" s="3" t="s">
        <v>34</v>
      </c>
      <c r="B237">
        <v>4710</v>
      </c>
      <c r="C237">
        <v>4920</v>
      </c>
      <c r="D237">
        <v>4970</v>
      </c>
      <c r="E237">
        <v>5080</v>
      </c>
      <c r="F237">
        <f t="shared" si="4"/>
        <v>4920</v>
      </c>
    </row>
    <row r="238" ht="12.75">
      <c r="A238" s="2"/>
    </row>
    <row r="239" spans="1:5" ht="12.75">
      <c r="A239" s="2">
        <v>1605</v>
      </c>
      <c r="B239" s="1"/>
      <c r="C239" s="1"/>
      <c r="D239" s="1"/>
      <c r="E239" s="1"/>
    </row>
    <row r="240" ht="12.75">
      <c r="A240" s="2" t="s">
        <v>14</v>
      </c>
    </row>
    <row r="241" spans="1:6" ht="12.75">
      <c r="A241" t="s">
        <v>20</v>
      </c>
      <c r="B241">
        <v>67720</v>
      </c>
      <c r="C241">
        <v>67810</v>
      </c>
      <c r="D241">
        <v>67580</v>
      </c>
      <c r="E241">
        <v>67070</v>
      </c>
      <c r="F241">
        <f t="shared" si="4"/>
        <v>67545</v>
      </c>
    </row>
    <row r="242" spans="1:6" ht="12.75">
      <c r="A242" t="s">
        <v>0</v>
      </c>
      <c r="B242">
        <v>97470</v>
      </c>
      <c r="C242">
        <v>91790</v>
      </c>
      <c r="D242">
        <v>90670</v>
      </c>
      <c r="E242">
        <v>90390</v>
      </c>
      <c r="F242">
        <f t="shared" si="4"/>
        <v>92580</v>
      </c>
    </row>
    <row r="243" spans="1:6" ht="12.75">
      <c r="A243" t="s">
        <v>1</v>
      </c>
      <c r="B243">
        <v>48710</v>
      </c>
      <c r="C243">
        <v>49380</v>
      </c>
      <c r="D243">
        <v>49350</v>
      </c>
      <c r="E243">
        <v>49960</v>
      </c>
      <c r="F243">
        <f t="shared" si="4"/>
        <v>49350</v>
      </c>
    </row>
    <row r="244" spans="1:6" ht="12.75">
      <c r="A244" t="s">
        <v>21</v>
      </c>
      <c r="B244">
        <v>92600</v>
      </c>
      <c r="C244">
        <v>92390</v>
      </c>
      <c r="D244">
        <v>92750</v>
      </c>
      <c r="E244">
        <v>92260</v>
      </c>
      <c r="F244">
        <f t="shared" si="4"/>
        <v>92500</v>
      </c>
    </row>
    <row r="245" spans="1:6" ht="12.75">
      <c r="A245" t="s">
        <v>22</v>
      </c>
      <c r="B245">
        <v>10140</v>
      </c>
      <c r="C245">
        <v>9860</v>
      </c>
      <c r="D245">
        <v>9770</v>
      </c>
      <c r="E245">
        <v>9960</v>
      </c>
      <c r="F245">
        <f t="shared" si="4"/>
        <v>9932.5</v>
      </c>
    </row>
    <row r="246" spans="1:6" ht="12.75">
      <c r="A246" t="s">
        <v>23</v>
      </c>
      <c r="B246">
        <v>70830</v>
      </c>
      <c r="C246">
        <v>70830</v>
      </c>
      <c r="D246">
        <v>71340</v>
      </c>
      <c r="E246">
        <v>70990</v>
      </c>
      <c r="F246">
        <f t="shared" si="4"/>
        <v>70997.5</v>
      </c>
    </row>
    <row r="247" spans="1:6" ht="12.75">
      <c r="A247" t="s">
        <v>2</v>
      </c>
      <c r="B247">
        <v>8920</v>
      </c>
      <c r="C247">
        <v>8510</v>
      </c>
      <c r="D247">
        <v>8440</v>
      </c>
      <c r="E247">
        <v>8410</v>
      </c>
      <c r="F247">
        <f t="shared" si="4"/>
        <v>8570</v>
      </c>
    </row>
    <row r="248" spans="1:6" ht="12.75">
      <c r="A248" t="s">
        <v>3</v>
      </c>
      <c r="B248">
        <v>67040</v>
      </c>
      <c r="C248">
        <v>66250</v>
      </c>
      <c r="D248">
        <v>66790</v>
      </c>
      <c r="E248">
        <v>67060</v>
      </c>
      <c r="F248">
        <f t="shared" si="4"/>
        <v>66785</v>
      </c>
    </row>
    <row r="249" spans="1:6" ht="12.75">
      <c r="A249" t="s">
        <v>24</v>
      </c>
      <c r="B249">
        <v>23680</v>
      </c>
      <c r="C249">
        <v>23330</v>
      </c>
      <c r="D249">
        <v>23090</v>
      </c>
      <c r="E249">
        <v>23410</v>
      </c>
      <c r="F249">
        <f t="shared" si="4"/>
        <v>23377.5</v>
      </c>
    </row>
    <row r="250" spans="1:6" ht="12.75">
      <c r="A250" t="s">
        <v>25</v>
      </c>
      <c r="B250">
        <v>36890</v>
      </c>
      <c r="C250">
        <v>37110</v>
      </c>
      <c r="D250">
        <v>37070</v>
      </c>
      <c r="E250">
        <v>37240</v>
      </c>
      <c r="F250">
        <f t="shared" si="4"/>
        <v>37077.5</v>
      </c>
    </row>
    <row r="251" spans="1:6" ht="12.75">
      <c r="A251" s="3" t="s">
        <v>4</v>
      </c>
      <c r="B251">
        <v>73410</v>
      </c>
      <c r="C251">
        <v>72180</v>
      </c>
      <c r="D251">
        <v>72360</v>
      </c>
      <c r="E251">
        <v>72780</v>
      </c>
      <c r="F251">
        <f t="shared" si="4"/>
        <v>72682.5</v>
      </c>
    </row>
    <row r="252" spans="1:6" ht="12.75">
      <c r="A252" s="3" t="s">
        <v>5</v>
      </c>
      <c r="B252" s="1">
        <v>92630</v>
      </c>
      <c r="C252" s="1">
        <v>91960</v>
      </c>
      <c r="D252" s="1">
        <v>91930</v>
      </c>
      <c r="E252" s="1">
        <v>92390</v>
      </c>
      <c r="F252">
        <f t="shared" si="4"/>
        <v>92227.5</v>
      </c>
    </row>
    <row r="253" spans="1:6" ht="12.75">
      <c r="A253" t="s">
        <v>26</v>
      </c>
      <c r="B253">
        <v>62460</v>
      </c>
      <c r="C253">
        <v>59400</v>
      </c>
      <c r="D253">
        <v>58940</v>
      </c>
      <c r="E253">
        <v>59250</v>
      </c>
      <c r="F253">
        <f t="shared" si="4"/>
        <v>60012.5</v>
      </c>
    </row>
    <row r="254" spans="1:6" ht="12.75">
      <c r="A254" t="s">
        <v>27</v>
      </c>
      <c r="B254">
        <v>35820</v>
      </c>
      <c r="C254">
        <v>35790</v>
      </c>
      <c r="D254">
        <v>35480</v>
      </c>
      <c r="E254">
        <v>35300</v>
      </c>
      <c r="F254">
        <f t="shared" si="4"/>
        <v>35597.5</v>
      </c>
    </row>
    <row r="255" spans="1:6" ht="12.75">
      <c r="A255" t="s">
        <v>28</v>
      </c>
      <c r="B255">
        <v>89150</v>
      </c>
      <c r="C255">
        <v>80640</v>
      </c>
      <c r="D255">
        <v>80850</v>
      </c>
      <c r="E255">
        <v>80770</v>
      </c>
      <c r="F255">
        <f t="shared" si="4"/>
        <v>82852.5</v>
      </c>
    </row>
    <row r="256" spans="1:6" ht="12.75">
      <c r="A256" t="s">
        <v>29</v>
      </c>
      <c r="B256">
        <v>58910</v>
      </c>
      <c r="C256">
        <v>58530</v>
      </c>
      <c r="D256">
        <v>58930</v>
      </c>
      <c r="E256">
        <v>58920</v>
      </c>
      <c r="F256">
        <f t="shared" si="4"/>
        <v>58822.5</v>
      </c>
    </row>
    <row r="257" spans="1:6" ht="12.75">
      <c r="A257" t="s">
        <v>30</v>
      </c>
      <c r="B257">
        <v>53580</v>
      </c>
      <c r="C257">
        <v>53670</v>
      </c>
      <c r="D257">
        <v>53120</v>
      </c>
      <c r="E257">
        <v>53360</v>
      </c>
      <c r="F257">
        <f t="shared" si="4"/>
        <v>53432.5</v>
      </c>
    </row>
    <row r="258" spans="1:6" ht="12.75">
      <c r="A258" t="s">
        <v>31</v>
      </c>
      <c r="B258">
        <v>138680</v>
      </c>
      <c r="C258">
        <v>137500</v>
      </c>
      <c r="D258">
        <v>137260</v>
      </c>
      <c r="E258">
        <v>138560</v>
      </c>
      <c r="F258">
        <f t="shared" si="4"/>
        <v>138000</v>
      </c>
    </row>
    <row r="259" spans="1:6" ht="12.75">
      <c r="A259" t="s">
        <v>18</v>
      </c>
      <c r="B259">
        <v>41580</v>
      </c>
      <c r="C259">
        <v>41410</v>
      </c>
      <c r="D259">
        <v>41730</v>
      </c>
      <c r="E259">
        <v>41810</v>
      </c>
      <c r="F259">
        <f t="shared" si="4"/>
        <v>41632.5</v>
      </c>
    </row>
    <row r="260" spans="1:6" ht="12.75">
      <c r="A260" t="s">
        <v>32</v>
      </c>
      <c r="B260">
        <v>28270</v>
      </c>
      <c r="C260">
        <v>28060</v>
      </c>
      <c r="D260">
        <v>28400</v>
      </c>
      <c r="E260">
        <v>28190</v>
      </c>
      <c r="F260">
        <f t="shared" si="4"/>
        <v>28230</v>
      </c>
    </row>
    <row r="261" spans="1:6" ht="12.75">
      <c r="A261" t="s">
        <v>33</v>
      </c>
      <c r="B261">
        <v>65980</v>
      </c>
      <c r="C261">
        <v>64980</v>
      </c>
      <c r="D261">
        <v>64840</v>
      </c>
      <c r="E261">
        <v>64610</v>
      </c>
      <c r="F261">
        <f t="shared" si="4"/>
        <v>65102.5</v>
      </c>
    </row>
    <row r="262" spans="1:6" ht="12.75">
      <c r="A262" t="s">
        <v>19</v>
      </c>
      <c r="B262">
        <v>5980</v>
      </c>
      <c r="C262">
        <v>6100</v>
      </c>
      <c r="D262">
        <v>6020</v>
      </c>
      <c r="E262">
        <v>6030</v>
      </c>
      <c r="F262">
        <f t="shared" si="4"/>
        <v>6032.5</v>
      </c>
    </row>
    <row r="263" spans="1:6" ht="12.75">
      <c r="A263" t="s">
        <v>34</v>
      </c>
      <c r="B263">
        <v>5100</v>
      </c>
      <c r="C263">
        <v>5130</v>
      </c>
      <c r="D263">
        <v>5050</v>
      </c>
      <c r="E263">
        <v>5110</v>
      </c>
      <c r="F263">
        <f t="shared" si="4"/>
        <v>5097.5</v>
      </c>
    </row>
    <row r="264" ht="12.75">
      <c r="A264" s="2"/>
    </row>
    <row r="265" spans="1:5" ht="12.75">
      <c r="A265" s="2">
        <v>1635</v>
      </c>
      <c r="B265" s="1"/>
      <c r="C265" s="1"/>
      <c r="D265" s="1"/>
      <c r="E265" s="1"/>
    </row>
    <row r="266" ht="12.75">
      <c r="A266" s="2" t="s">
        <v>14</v>
      </c>
    </row>
    <row r="267" spans="1:6" ht="12.75">
      <c r="A267" t="s">
        <v>20</v>
      </c>
      <c r="B267">
        <v>73440</v>
      </c>
      <c r="C267">
        <v>72570</v>
      </c>
      <c r="D267">
        <v>72470</v>
      </c>
      <c r="E267">
        <v>72130</v>
      </c>
      <c r="F267">
        <f t="shared" si="4"/>
        <v>72652.5</v>
      </c>
    </row>
    <row r="268" spans="1:6" ht="12.75">
      <c r="A268" t="s">
        <v>0</v>
      </c>
      <c r="B268">
        <v>100860</v>
      </c>
      <c r="C268">
        <v>100710</v>
      </c>
      <c r="D268">
        <v>100370</v>
      </c>
      <c r="E268">
        <v>100560</v>
      </c>
      <c r="F268">
        <f t="shared" si="4"/>
        <v>100625</v>
      </c>
    </row>
    <row r="269" spans="1:6" ht="12.75">
      <c r="A269" t="s">
        <v>1</v>
      </c>
      <c r="B269">
        <v>53540</v>
      </c>
      <c r="C269">
        <v>54440</v>
      </c>
      <c r="D269">
        <v>53990</v>
      </c>
      <c r="E269">
        <v>54180</v>
      </c>
      <c r="F269">
        <f t="shared" si="4"/>
        <v>54037.5</v>
      </c>
    </row>
    <row r="270" spans="1:6" ht="12.75">
      <c r="A270" t="s">
        <v>21</v>
      </c>
      <c r="B270">
        <v>91650</v>
      </c>
      <c r="C270">
        <v>93120</v>
      </c>
      <c r="D270">
        <v>91770</v>
      </c>
      <c r="E270">
        <v>91780</v>
      </c>
      <c r="F270">
        <f t="shared" si="4"/>
        <v>92080</v>
      </c>
    </row>
    <row r="271" spans="1:6" ht="12.75">
      <c r="A271" t="s">
        <v>22</v>
      </c>
      <c r="B271">
        <v>9940</v>
      </c>
      <c r="C271">
        <v>9720</v>
      </c>
      <c r="D271">
        <v>9580</v>
      </c>
      <c r="E271">
        <v>9870</v>
      </c>
      <c r="F271">
        <f t="shared" si="4"/>
        <v>9777.5</v>
      </c>
    </row>
    <row r="272" spans="1:6" ht="12.75">
      <c r="A272" t="s">
        <v>23</v>
      </c>
      <c r="B272">
        <v>74720</v>
      </c>
      <c r="C272">
        <v>75690</v>
      </c>
      <c r="D272">
        <v>74990</v>
      </c>
      <c r="E272">
        <v>74810</v>
      </c>
      <c r="F272">
        <f t="shared" si="4"/>
        <v>75052.5</v>
      </c>
    </row>
    <row r="273" spans="1:6" ht="12.75">
      <c r="A273" t="s">
        <v>2</v>
      </c>
      <c r="B273">
        <v>8780</v>
      </c>
      <c r="C273">
        <v>8480</v>
      </c>
      <c r="D273">
        <v>8510</v>
      </c>
      <c r="E273">
        <v>8330</v>
      </c>
      <c r="F273">
        <f t="shared" si="4"/>
        <v>8525</v>
      </c>
    </row>
    <row r="274" spans="1:6" ht="12.75">
      <c r="A274" t="s">
        <v>3</v>
      </c>
      <c r="B274">
        <v>68060</v>
      </c>
      <c r="C274">
        <v>67760</v>
      </c>
      <c r="D274">
        <v>66850</v>
      </c>
      <c r="E274">
        <v>67480</v>
      </c>
      <c r="F274">
        <f t="shared" si="4"/>
        <v>67537.5</v>
      </c>
    </row>
    <row r="275" spans="1:6" ht="12.75">
      <c r="A275" t="s">
        <v>24</v>
      </c>
      <c r="B275">
        <v>22900</v>
      </c>
      <c r="C275">
        <v>22730</v>
      </c>
      <c r="D275">
        <v>22660</v>
      </c>
      <c r="E275">
        <v>22730</v>
      </c>
      <c r="F275">
        <f t="shared" si="4"/>
        <v>22755</v>
      </c>
    </row>
    <row r="276" spans="1:6" ht="12.75">
      <c r="A276" t="s">
        <v>25</v>
      </c>
      <c r="B276">
        <v>37340</v>
      </c>
      <c r="C276">
        <v>36860</v>
      </c>
      <c r="D276">
        <v>36720</v>
      </c>
      <c r="E276">
        <v>36900</v>
      </c>
      <c r="F276">
        <f t="shared" si="4"/>
        <v>36955</v>
      </c>
    </row>
    <row r="277" spans="1:6" ht="12.75">
      <c r="A277" s="3" t="s">
        <v>4</v>
      </c>
      <c r="B277">
        <v>68560</v>
      </c>
      <c r="C277">
        <v>68050</v>
      </c>
      <c r="D277">
        <v>67830</v>
      </c>
      <c r="E277">
        <v>68120</v>
      </c>
      <c r="F277">
        <f t="shared" si="4"/>
        <v>68140</v>
      </c>
    </row>
    <row r="278" spans="1:6" ht="12.75">
      <c r="A278" s="3" t="s">
        <v>5</v>
      </c>
      <c r="B278" s="1">
        <v>92130</v>
      </c>
      <c r="C278" s="1">
        <v>93090</v>
      </c>
      <c r="D278" s="1">
        <v>91580</v>
      </c>
      <c r="E278" s="1">
        <v>92950</v>
      </c>
      <c r="F278">
        <f t="shared" si="4"/>
        <v>92437.5</v>
      </c>
    </row>
    <row r="279" spans="1:6" ht="12.75">
      <c r="A279" t="s">
        <v>26</v>
      </c>
      <c r="B279">
        <v>62510</v>
      </c>
      <c r="C279">
        <v>62520</v>
      </c>
      <c r="D279">
        <v>63350</v>
      </c>
      <c r="E279">
        <v>63190</v>
      </c>
      <c r="F279">
        <f aca="true" t="shared" si="5" ref="F279:F315">AVERAGE(B279:E279)</f>
        <v>62892.5</v>
      </c>
    </row>
    <row r="280" spans="1:6" ht="12.75">
      <c r="A280" t="s">
        <v>27</v>
      </c>
      <c r="B280">
        <v>36780</v>
      </c>
      <c r="C280">
        <v>36780</v>
      </c>
      <c r="D280">
        <v>36410</v>
      </c>
      <c r="E280">
        <v>36460</v>
      </c>
      <c r="F280">
        <f t="shared" si="5"/>
        <v>36607.5</v>
      </c>
    </row>
    <row r="281" spans="1:6" ht="12.75">
      <c r="A281" t="s">
        <v>28</v>
      </c>
      <c r="B281">
        <v>86400</v>
      </c>
      <c r="C281">
        <v>87890</v>
      </c>
      <c r="D281">
        <v>87410</v>
      </c>
      <c r="E281">
        <v>87230</v>
      </c>
      <c r="F281">
        <f t="shared" si="5"/>
        <v>87232.5</v>
      </c>
    </row>
    <row r="282" spans="1:6" ht="12.75">
      <c r="A282" t="s">
        <v>29</v>
      </c>
      <c r="B282">
        <v>61090</v>
      </c>
      <c r="C282">
        <v>62270</v>
      </c>
      <c r="D282">
        <v>62060</v>
      </c>
      <c r="E282">
        <v>61520</v>
      </c>
      <c r="F282">
        <f t="shared" si="5"/>
        <v>61735</v>
      </c>
    </row>
    <row r="283" spans="1:6" ht="12.75">
      <c r="A283" t="s">
        <v>30</v>
      </c>
      <c r="B283">
        <v>53200</v>
      </c>
      <c r="C283">
        <v>53570</v>
      </c>
      <c r="D283">
        <v>53040</v>
      </c>
      <c r="E283">
        <v>53200</v>
      </c>
      <c r="F283">
        <f t="shared" si="5"/>
        <v>53252.5</v>
      </c>
    </row>
    <row r="284" spans="1:6" ht="12.75">
      <c r="A284" t="s">
        <v>31</v>
      </c>
      <c r="B284">
        <v>143080</v>
      </c>
      <c r="C284">
        <v>142310</v>
      </c>
      <c r="D284">
        <v>141980</v>
      </c>
      <c r="E284">
        <v>141280</v>
      </c>
      <c r="F284">
        <f t="shared" si="5"/>
        <v>142162.5</v>
      </c>
    </row>
    <row r="285" spans="1:6" ht="12.75">
      <c r="A285" t="s">
        <v>18</v>
      </c>
      <c r="B285">
        <v>49180</v>
      </c>
      <c r="C285">
        <v>49180</v>
      </c>
      <c r="D285">
        <v>48760</v>
      </c>
      <c r="E285">
        <v>48740</v>
      </c>
      <c r="F285">
        <f t="shared" si="5"/>
        <v>48965</v>
      </c>
    </row>
    <row r="286" spans="1:6" ht="12.75">
      <c r="A286" t="s">
        <v>32</v>
      </c>
      <c r="B286">
        <v>29910</v>
      </c>
      <c r="C286">
        <v>29900</v>
      </c>
      <c r="D286">
        <v>29940</v>
      </c>
      <c r="E286">
        <v>29990</v>
      </c>
      <c r="F286">
        <f t="shared" si="5"/>
        <v>29935</v>
      </c>
    </row>
    <row r="287" spans="1:6" ht="12.75">
      <c r="A287" t="s">
        <v>33</v>
      </c>
      <c r="B287">
        <v>63800</v>
      </c>
      <c r="C287">
        <v>62950</v>
      </c>
      <c r="D287">
        <v>63180</v>
      </c>
      <c r="E287">
        <v>64950</v>
      </c>
      <c r="F287">
        <f t="shared" si="5"/>
        <v>63720</v>
      </c>
    </row>
    <row r="288" spans="1:6" ht="12.75">
      <c r="A288" t="s">
        <v>19</v>
      </c>
      <c r="B288">
        <v>5760</v>
      </c>
      <c r="C288">
        <v>5940</v>
      </c>
      <c r="D288">
        <v>6140</v>
      </c>
      <c r="E288">
        <v>5910</v>
      </c>
      <c r="F288">
        <f t="shared" si="5"/>
        <v>5937.5</v>
      </c>
    </row>
    <row r="289" spans="1:6" ht="12.75">
      <c r="A289" t="s">
        <v>34</v>
      </c>
      <c r="B289">
        <v>5200</v>
      </c>
      <c r="C289">
        <v>5210</v>
      </c>
      <c r="D289">
        <v>5170</v>
      </c>
      <c r="E289">
        <v>5300</v>
      </c>
      <c r="F289">
        <f t="shared" si="5"/>
        <v>5220</v>
      </c>
    </row>
    <row r="290" ht="12.75">
      <c r="A290" s="2"/>
    </row>
    <row r="291" spans="1:5" ht="12.75">
      <c r="A291" s="2">
        <v>1705</v>
      </c>
      <c r="B291" s="1"/>
      <c r="C291" s="1"/>
      <c r="D291" s="1"/>
      <c r="E291" s="1"/>
    </row>
    <row r="292" ht="12.75">
      <c r="A292" s="2" t="s">
        <v>14</v>
      </c>
    </row>
    <row r="293" spans="1:6" ht="12.75">
      <c r="A293" t="s">
        <v>20</v>
      </c>
      <c r="B293">
        <v>74790</v>
      </c>
      <c r="C293">
        <v>74240</v>
      </c>
      <c r="D293">
        <v>74440</v>
      </c>
      <c r="E293">
        <v>74300</v>
      </c>
      <c r="F293">
        <f t="shared" si="5"/>
        <v>74442.5</v>
      </c>
    </row>
    <row r="294" spans="1:6" ht="12.75">
      <c r="A294" t="s">
        <v>0</v>
      </c>
      <c r="B294">
        <v>110490</v>
      </c>
      <c r="C294">
        <v>109950</v>
      </c>
      <c r="D294">
        <v>111030</v>
      </c>
      <c r="E294">
        <v>110860</v>
      </c>
      <c r="F294">
        <f t="shared" si="5"/>
        <v>110582.5</v>
      </c>
    </row>
    <row r="295" spans="1:6" ht="12.75">
      <c r="A295" t="s">
        <v>1</v>
      </c>
      <c r="B295">
        <v>55000</v>
      </c>
      <c r="C295">
        <v>55930</v>
      </c>
      <c r="D295">
        <v>55620</v>
      </c>
      <c r="E295">
        <v>56430</v>
      </c>
      <c r="F295">
        <f t="shared" si="5"/>
        <v>55745</v>
      </c>
    </row>
    <row r="296" spans="1:6" ht="12.75">
      <c r="A296" t="s">
        <v>21</v>
      </c>
      <c r="B296">
        <v>92760</v>
      </c>
      <c r="C296">
        <v>93090</v>
      </c>
      <c r="D296">
        <v>93110</v>
      </c>
      <c r="E296">
        <v>93560</v>
      </c>
      <c r="F296">
        <f t="shared" si="5"/>
        <v>93130</v>
      </c>
    </row>
    <row r="297" spans="1:6" ht="12.75">
      <c r="A297" t="s">
        <v>22</v>
      </c>
      <c r="B297">
        <v>9680</v>
      </c>
      <c r="C297">
        <v>9790</v>
      </c>
      <c r="D297">
        <v>9750</v>
      </c>
      <c r="E297">
        <v>9660</v>
      </c>
      <c r="F297">
        <f t="shared" si="5"/>
        <v>9720</v>
      </c>
    </row>
    <row r="298" spans="1:6" ht="12.75">
      <c r="A298" t="s">
        <v>23</v>
      </c>
      <c r="B298">
        <v>76940</v>
      </c>
      <c r="C298">
        <v>77830</v>
      </c>
      <c r="D298">
        <v>77920</v>
      </c>
      <c r="E298">
        <v>77380</v>
      </c>
      <c r="F298">
        <f t="shared" si="5"/>
        <v>77517.5</v>
      </c>
    </row>
    <row r="299" spans="1:6" ht="12.75">
      <c r="A299" t="s">
        <v>2</v>
      </c>
      <c r="B299">
        <v>8700</v>
      </c>
      <c r="C299">
        <v>8430</v>
      </c>
      <c r="D299">
        <v>8430</v>
      </c>
      <c r="E299">
        <v>8310</v>
      </c>
      <c r="F299">
        <f t="shared" si="5"/>
        <v>8467.5</v>
      </c>
    </row>
    <row r="300" spans="1:6" ht="12.75">
      <c r="A300" t="s">
        <v>3</v>
      </c>
      <c r="B300">
        <v>68250</v>
      </c>
      <c r="C300">
        <v>67600</v>
      </c>
      <c r="D300">
        <v>68130</v>
      </c>
      <c r="E300">
        <v>67710</v>
      </c>
      <c r="F300">
        <f t="shared" si="5"/>
        <v>67922.5</v>
      </c>
    </row>
    <row r="301" spans="1:6" ht="12.75">
      <c r="A301" t="s">
        <v>24</v>
      </c>
      <c r="B301">
        <v>23070</v>
      </c>
      <c r="C301">
        <v>22800</v>
      </c>
      <c r="D301">
        <v>22870</v>
      </c>
      <c r="E301">
        <v>22890</v>
      </c>
      <c r="F301">
        <f t="shared" si="5"/>
        <v>22907.5</v>
      </c>
    </row>
    <row r="302" spans="1:6" ht="12.75">
      <c r="A302" t="s">
        <v>25</v>
      </c>
      <c r="B302">
        <v>36920</v>
      </c>
      <c r="C302">
        <v>36620</v>
      </c>
      <c r="D302">
        <v>36930</v>
      </c>
      <c r="E302">
        <v>36930</v>
      </c>
      <c r="F302">
        <f t="shared" si="5"/>
        <v>36850</v>
      </c>
    </row>
    <row r="303" spans="1:6" ht="12.75">
      <c r="A303" s="3" t="s">
        <v>4</v>
      </c>
      <c r="B303">
        <v>68110</v>
      </c>
      <c r="C303">
        <v>69230</v>
      </c>
      <c r="D303">
        <v>69280</v>
      </c>
      <c r="E303">
        <v>69350</v>
      </c>
      <c r="F303">
        <f t="shared" si="5"/>
        <v>68992.5</v>
      </c>
    </row>
    <row r="304" spans="1:6" ht="12.75">
      <c r="A304" s="3" t="s">
        <v>5</v>
      </c>
      <c r="B304" s="1">
        <v>95640</v>
      </c>
      <c r="C304" s="1">
        <v>94690</v>
      </c>
      <c r="D304" s="1">
        <v>94580</v>
      </c>
      <c r="E304" s="1">
        <v>94190</v>
      </c>
      <c r="F304">
        <f t="shared" si="5"/>
        <v>94775</v>
      </c>
    </row>
    <row r="305" spans="1:6" ht="12.75">
      <c r="A305" t="s">
        <v>26</v>
      </c>
      <c r="B305">
        <v>63710</v>
      </c>
      <c r="C305">
        <v>65310</v>
      </c>
      <c r="D305">
        <v>64740</v>
      </c>
      <c r="E305">
        <v>65010</v>
      </c>
      <c r="F305">
        <f t="shared" si="5"/>
        <v>64692.5</v>
      </c>
    </row>
    <row r="306" spans="1:6" ht="12.75">
      <c r="A306" t="s">
        <v>27</v>
      </c>
      <c r="B306">
        <v>36670</v>
      </c>
      <c r="C306">
        <v>36580</v>
      </c>
      <c r="D306">
        <v>36370</v>
      </c>
      <c r="E306">
        <v>36650</v>
      </c>
      <c r="F306">
        <f t="shared" si="5"/>
        <v>36567.5</v>
      </c>
    </row>
    <row r="307" spans="1:6" ht="12.75">
      <c r="A307" t="s">
        <v>28</v>
      </c>
      <c r="B307">
        <v>89150</v>
      </c>
      <c r="C307">
        <v>90430</v>
      </c>
      <c r="D307">
        <v>90960</v>
      </c>
      <c r="E307">
        <v>90520</v>
      </c>
      <c r="F307">
        <f t="shared" si="5"/>
        <v>90265</v>
      </c>
    </row>
    <row r="308" spans="1:6" ht="12.75">
      <c r="A308" t="s">
        <v>29</v>
      </c>
      <c r="B308">
        <v>63390</v>
      </c>
      <c r="C308">
        <v>63450</v>
      </c>
      <c r="D308">
        <v>63890</v>
      </c>
      <c r="E308">
        <v>63340</v>
      </c>
      <c r="F308">
        <f t="shared" si="5"/>
        <v>63517.5</v>
      </c>
    </row>
    <row r="309" spans="1:6" ht="12.75">
      <c r="A309" t="s">
        <v>30</v>
      </c>
      <c r="B309">
        <v>53230</v>
      </c>
      <c r="C309">
        <v>53130</v>
      </c>
      <c r="D309">
        <v>53480</v>
      </c>
      <c r="E309">
        <v>53120</v>
      </c>
      <c r="F309">
        <f t="shared" si="5"/>
        <v>53240</v>
      </c>
    </row>
    <row r="310" spans="1:6" ht="12.75">
      <c r="A310" t="s">
        <v>31</v>
      </c>
      <c r="B310">
        <v>143460</v>
      </c>
      <c r="C310">
        <v>142120</v>
      </c>
      <c r="D310">
        <v>141890</v>
      </c>
      <c r="E310">
        <v>142190</v>
      </c>
      <c r="F310">
        <f t="shared" si="5"/>
        <v>142415</v>
      </c>
    </row>
    <row r="311" spans="1:6" ht="12.75">
      <c r="A311" t="s">
        <v>18</v>
      </c>
      <c r="B311">
        <v>52650</v>
      </c>
      <c r="C311">
        <v>52170</v>
      </c>
      <c r="D311">
        <v>52950</v>
      </c>
      <c r="E311">
        <v>52410</v>
      </c>
      <c r="F311">
        <f t="shared" si="5"/>
        <v>52545</v>
      </c>
    </row>
    <row r="312" spans="1:6" ht="12.75">
      <c r="A312" t="s">
        <v>32</v>
      </c>
      <c r="B312">
        <v>30790</v>
      </c>
      <c r="C312">
        <v>31480</v>
      </c>
      <c r="D312">
        <v>31480</v>
      </c>
      <c r="E312">
        <v>31360</v>
      </c>
      <c r="F312">
        <f t="shared" si="5"/>
        <v>31277.5</v>
      </c>
    </row>
    <row r="313" spans="1:6" ht="12.75">
      <c r="A313" t="s">
        <v>33</v>
      </c>
      <c r="B313">
        <v>70840</v>
      </c>
      <c r="C313">
        <v>71260</v>
      </c>
      <c r="D313">
        <v>71160</v>
      </c>
      <c r="E313">
        <v>70690</v>
      </c>
      <c r="F313">
        <f t="shared" si="5"/>
        <v>70987.5</v>
      </c>
    </row>
    <row r="314" spans="1:6" ht="12.75">
      <c r="A314" t="s">
        <v>19</v>
      </c>
      <c r="B314">
        <v>6180</v>
      </c>
      <c r="C314">
        <v>6190</v>
      </c>
      <c r="D314">
        <v>6260</v>
      </c>
      <c r="E314">
        <v>6180</v>
      </c>
      <c r="F314">
        <f t="shared" si="5"/>
        <v>6202.5</v>
      </c>
    </row>
    <row r="315" spans="1:6" ht="12.75">
      <c r="A315" t="s">
        <v>34</v>
      </c>
      <c r="B315">
        <v>5470</v>
      </c>
      <c r="C315">
        <v>5490</v>
      </c>
      <c r="D315">
        <v>5570</v>
      </c>
      <c r="E315">
        <v>5320</v>
      </c>
      <c r="F315">
        <f t="shared" si="5"/>
        <v>5462.5</v>
      </c>
    </row>
    <row r="316" ht="12.75">
      <c r="A316" s="2"/>
    </row>
    <row r="317" spans="1:5" ht="12.75">
      <c r="A317" s="2"/>
      <c r="B317" s="1"/>
      <c r="C317" s="1"/>
      <c r="D317" s="1"/>
      <c r="E317" s="1"/>
    </row>
    <row r="329" ht="12.75">
      <c r="A329" s="2"/>
    </row>
    <row r="330" spans="1:5" ht="12.75">
      <c r="A330" s="2"/>
      <c r="B330" s="1"/>
      <c r="C330" s="1"/>
      <c r="D330" s="1"/>
      <c r="E330" s="1"/>
    </row>
    <row r="342" ht="12.75">
      <c r="A342" s="2"/>
    </row>
    <row r="343" spans="1:4" ht="12.75">
      <c r="A343" s="2"/>
      <c r="B343" s="1"/>
      <c r="C343" s="1"/>
      <c r="D343" s="1"/>
    </row>
    <row r="355" ht="12.75">
      <c r="A355" s="2"/>
    </row>
    <row r="356" spans="1:4" ht="12.75">
      <c r="A356" s="2"/>
      <c r="B356" s="1"/>
      <c r="C356" s="1"/>
      <c r="D356" s="1"/>
    </row>
    <row r="368" ht="12.75">
      <c r="A368" s="2"/>
    </row>
    <row r="369" spans="1:5" ht="12.75">
      <c r="A369" s="2"/>
      <c r="B369" s="1"/>
      <c r="C369" s="1"/>
      <c r="D369" s="1"/>
      <c r="E369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30"/>
  <sheetViews>
    <sheetView workbookViewId="0" topLeftCell="AD1">
      <selection activeCell="AS41" sqref="AS41"/>
    </sheetView>
  </sheetViews>
  <sheetFormatPr defaultColWidth="9.140625" defaultRowHeight="12.75"/>
  <sheetData>
    <row r="2" spans="1:48" ht="12.75">
      <c r="A2" s="4" t="s">
        <v>43</v>
      </c>
      <c r="B2" s="4" t="s">
        <v>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2.75">
      <c r="A3" s="4"/>
      <c r="B3" s="4" t="s">
        <v>42</v>
      </c>
      <c r="C3" s="4"/>
      <c r="D3" s="4"/>
      <c r="E3" s="4"/>
      <c r="F3" s="4"/>
      <c r="G3" s="4" t="s">
        <v>35</v>
      </c>
      <c r="H3" s="4"/>
      <c r="I3" s="4"/>
      <c r="J3" s="4"/>
      <c r="K3" s="4"/>
      <c r="L3" s="4"/>
      <c r="M3" s="4" t="s">
        <v>36</v>
      </c>
      <c r="N3" s="4"/>
      <c r="O3" s="4"/>
      <c r="P3" s="4"/>
      <c r="Q3" s="4"/>
      <c r="R3" s="4"/>
      <c r="S3" s="4" t="s">
        <v>37</v>
      </c>
      <c r="T3" s="4"/>
      <c r="U3" s="4"/>
      <c r="V3" s="4"/>
      <c r="W3" s="4"/>
      <c r="X3" s="4"/>
      <c r="Y3" s="4" t="s">
        <v>38</v>
      </c>
      <c r="Z3" s="4"/>
      <c r="AA3" s="4"/>
      <c r="AB3" s="4"/>
      <c r="AC3" s="4"/>
      <c r="AD3" s="4"/>
      <c r="AE3" s="4" t="s">
        <v>39</v>
      </c>
      <c r="AF3" s="4"/>
      <c r="AG3" s="4"/>
      <c r="AH3" s="4"/>
      <c r="AI3" s="4"/>
      <c r="AJ3" s="4"/>
      <c r="AK3" s="4" t="s">
        <v>40</v>
      </c>
      <c r="AL3" s="4"/>
      <c r="AM3" s="4"/>
      <c r="AN3" s="4"/>
      <c r="AO3" s="4"/>
      <c r="AP3" s="4"/>
      <c r="AQ3" s="4" t="s">
        <v>41</v>
      </c>
      <c r="AR3" s="4"/>
      <c r="AS3" s="4"/>
      <c r="AT3" s="4"/>
      <c r="AU3" s="4"/>
      <c r="AV3" s="4"/>
    </row>
    <row r="4" spans="1:48" ht="12.75">
      <c r="A4" s="4"/>
      <c r="B4" s="2" t="s">
        <v>44</v>
      </c>
      <c r="C4" s="2" t="s">
        <v>45</v>
      </c>
      <c r="D4" s="2" t="s">
        <v>56</v>
      </c>
      <c r="E4" s="2" t="s">
        <v>57</v>
      </c>
      <c r="F4" s="2" t="s">
        <v>15</v>
      </c>
      <c r="G4" s="2" t="s">
        <v>44</v>
      </c>
      <c r="H4" s="2" t="s">
        <v>45</v>
      </c>
      <c r="I4" s="2" t="s">
        <v>46</v>
      </c>
      <c r="J4" s="2" t="s">
        <v>58</v>
      </c>
      <c r="K4" s="2" t="s">
        <v>57</v>
      </c>
      <c r="L4" s="2" t="s">
        <v>15</v>
      </c>
      <c r="M4" s="2" t="s">
        <v>44</v>
      </c>
      <c r="N4" s="2" t="s">
        <v>45</v>
      </c>
      <c r="O4" s="2" t="s">
        <v>46</v>
      </c>
      <c r="P4" s="2" t="s">
        <v>58</v>
      </c>
      <c r="Q4" s="2" t="s">
        <v>57</v>
      </c>
      <c r="R4" s="2" t="s">
        <v>15</v>
      </c>
      <c r="S4" s="2" t="s">
        <v>44</v>
      </c>
      <c r="T4" s="2" t="s">
        <v>45</v>
      </c>
      <c r="U4" s="2" t="s">
        <v>46</v>
      </c>
      <c r="V4" s="2" t="s">
        <v>58</v>
      </c>
      <c r="W4" s="2" t="s">
        <v>57</v>
      </c>
      <c r="X4" s="2" t="s">
        <v>15</v>
      </c>
      <c r="Y4" s="2" t="s">
        <v>44</v>
      </c>
      <c r="Z4" s="2" t="s">
        <v>45</v>
      </c>
      <c r="AA4" s="2" t="s">
        <v>46</v>
      </c>
      <c r="AB4" s="2" t="s">
        <v>58</v>
      </c>
      <c r="AC4" s="2" t="s">
        <v>57</v>
      </c>
      <c r="AD4" s="2" t="s">
        <v>15</v>
      </c>
      <c r="AE4" s="2" t="s">
        <v>44</v>
      </c>
      <c r="AF4" s="2" t="s">
        <v>45</v>
      </c>
      <c r="AG4" s="2" t="s">
        <v>46</v>
      </c>
      <c r="AH4" s="2" t="s">
        <v>58</v>
      </c>
      <c r="AI4" s="2" t="s">
        <v>57</v>
      </c>
      <c r="AJ4" s="2" t="s">
        <v>15</v>
      </c>
      <c r="AK4" s="2" t="s">
        <v>44</v>
      </c>
      <c r="AL4" s="2" t="s">
        <v>45</v>
      </c>
      <c r="AM4" s="2" t="s">
        <v>46</v>
      </c>
      <c r="AN4" s="2" t="s">
        <v>58</v>
      </c>
      <c r="AO4" s="2" t="s">
        <v>57</v>
      </c>
      <c r="AP4" s="2" t="s">
        <v>15</v>
      </c>
      <c r="AQ4" s="2" t="s">
        <v>44</v>
      </c>
      <c r="AR4" s="2" t="s">
        <v>45</v>
      </c>
      <c r="AS4" s="2" t="s">
        <v>46</v>
      </c>
      <c r="AT4" s="2" t="s">
        <v>58</v>
      </c>
      <c r="AU4" s="2" t="s">
        <v>57</v>
      </c>
      <c r="AV4" s="2" t="s">
        <v>15</v>
      </c>
    </row>
    <row r="5" spans="1:48" ht="12.75">
      <c r="A5" s="3">
        <v>0</v>
      </c>
      <c r="B5" s="3">
        <f>'Raw Data'!F28</f>
        <v>1050</v>
      </c>
      <c r="C5" s="3">
        <f>'Raw Data'!F29</f>
        <v>972.5</v>
      </c>
      <c r="D5" s="3">
        <f>MAX(B5:C5)</f>
        <v>1050</v>
      </c>
      <c r="E5" s="3">
        <f>MIN(B5:C5)</f>
        <v>972.5</v>
      </c>
      <c r="F5" s="3">
        <f>AVERAGE(B5:C5)</f>
        <v>1011.25</v>
      </c>
      <c r="G5" s="3">
        <f>'Raw Data'!F7</f>
        <v>720</v>
      </c>
      <c r="H5" s="3">
        <f>'Raw Data'!F8</f>
        <v>2115</v>
      </c>
      <c r="I5" s="3">
        <f>'Raw Data'!F9</f>
        <v>785</v>
      </c>
      <c r="J5" s="3">
        <f>MAX(G5:I5)</f>
        <v>2115</v>
      </c>
      <c r="K5" s="3">
        <f>MIN(G5:I5)</f>
        <v>720</v>
      </c>
      <c r="L5" s="3">
        <f>AVERAGE(G5:I5)</f>
        <v>1206.6666666666667</v>
      </c>
      <c r="M5" s="3">
        <f>'Raw Data'!F10</f>
        <v>1235</v>
      </c>
      <c r="N5" s="3">
        <f>'Raw Data'!F11</f>
        <v>930</v>
      </c>
      <c r="O5" s="3">
        <f>'Raw Data'!F12</f>
        <v>712.5</v>
      </c>
      <c r="P5" s="3">
        <f>MAX(M5:O5)</f>
        <v>1235</v>
      </c>
      <c r="Q5" s="3">
        <f>MIN(M5:O5)</f>
        <v>712.5</v>
      </c>
      <c r="R5" s="3">
        <f>AVERAGE(M5:O5)</f>
        <v>959.1666666666666</v>
      </c>
      <c r="S5" s="3">
        <f>'Raw Data'!F13</f>
        <v>1582.5</v>
      </c>
      <c r="T5" s="3">
        <f>'Raw Data'!F14</f>
        <v>815</v>
      </c>
      <c r="U5" s="3">
        <f>'Raw Data'!F15</f>
        <v>1375</v>
      </c>
      <c r="V5" s="3">
        <f>MAX(S5:U5)</f>
        <v>1582.5</v>
      </c>
      <c r="W5" s="3">
        <f>MIN(S5:U5)</f>
        <v>815</v>
      </c>
      <c r="X5" s="3">
        <f>AVERAGE(S5:U5)</f>
        <v>1257.5</v>
      </c>
      <c r="Y5" s="3">
        <f>'Raw Data'!F16</f>
        <v>1282.5</v>
      </c>
      <c r="Z5" s="3">
        <f>'Raw Data'!F17</f>
        <v>1640</v>
      </c>
      <c r="AA5" s="3">
        <f>'Raw Data'!F18</f>
        <v>840</v>
      </c>
      <c r="AB5" s="3">
        <f>MAX(Y5:AA5)</f>
        <v>1640</v>
      </c>
      <c r="AC5" s="3">
        <f>MIN(Y5:AA5)</f>
        <v>840</v>
      </c>
      <c r="AD5" s="3">
        <f>AVERAGE(Y5:AA5)</f>
        <v>1254.1666666666667</v>
      </c>
      <c r="AE5" s="3">
        <f>'Raw Data'!F19</f>
        <v>1825</v>
      </c>
      <c r="AF5" s="3">
        <f>'Raw Data'!F20</f>
        <v>1332.5</v>
      </c>
      <c r="AG5" s="3">
        <f>'Raw Data'!F21</f>
        <v>2337.5</v>
      </c>
      <c r="AH5" s="3">
        <f>MAX(AE5:AG5)</f>
        <v>2337.5</v>
      </c>
      <c r="AI5" s="3">
        <f>MIN(AE5:AG5)</f>
        <v>1332.5</v>
      </c>
      <c r="AJ5" s="3">
        <f>AVERAGE(AE5:AG5)</f>
        <v>1831.6666666666667</v>
      </c>
      <c r="AK5" s="3">
        <f>'Raw Data'!F22</f>
        <v>817.5</v>
      </c>
      <c r="AL5" s="3">
        <f>'Raw Data'!F23</f>
        <v>1185</v>
      </c>
      <c r="AM5" s="3">
        <f>'Raw Data'!F24</f>
        <v>765</v>
      </c>
      <c r="AN5" s="3">
        <f>MAX(AK5:AM5)</f>
        <v>1185</v>
      </c>
      <c r="AO5" s="3">
        <f>MIN(AK5:AM5)</f>
        <v>765</v>
      </c>
      <c r="AP5" s="3">
        <f>AVERAGE(AK5:AM5)</f>
        <v>922.5</v>
      </c>
      <c r="AQ5" s="3">
        <f>'Raw Data'!F25</f>
        <v>740</v>
      </c>
      <c r="AR5" s="3">
        <f>'Raw Data'!F26</f>
        <v>875</v>
      </c>
      <c r="AS5" s="3">
        <f>'Raw Data'!F27</f>
        <v>2040</v>
      </c>
      <c r="AT5" s="3">
        <f>MAX(AQ5:AS5)</f>
        <v>2040</v>
      </c>
      <c r="AU5" s="3">
        <f>MIN(AQ5:AS5)</f>
        <v>740</v>
      </c>
      <c r="AV5" s="3">
        <f>AVERAGE(AQ5:AS5)</f>
        <v>1218.3333333333333</v>
      </c>
    </row>
    <row r="6" spans="1:48" ht="12.75">
      <c r="A6" s="3">
        <v>60</v>
      </c>
      <c r="B6" s="3">
        <f>'Raw Data'!F54</f>
        <v>3347.5</v>
      </c>
      <c r="C6" s="3">
        <f>'Raw Data'!F55</f>
        <v>3187.5</v>
      </c>
      <c r="D6" s="3">
        <f aca="true" t="shared" si="0" ref="D6:D16">MAX(B6:C6)</f>
        <v>3347.5</v>
      </c>
      <c r="E6" s="3">
        <f aca="true" t="shared" si="1" ref="E6:E16">MIN(B6:C6)</f>
        <v>3187.5</v>
      </c>
      <c r="F6" s="3">
        <f aca="true" t="shared" si="2" ref="F6:F16">AVERAGE(B6:C6)</f>
        <v>3267.5</v>
      </c>
      <c r="G6" s="3">
        <f>'Raw Data'!F33</f>
        <v>19575</v>
      </c>
      <c r="H6" s="3">
        <f>'Raw Data'!F34</f>
        <v>23685</v>
      </c>
      <c r="I6" s="3">
        <f>'Raw Data'!F35</f>
        <v>9332.5</v>
      </c>
      <c r="J6" s="3">
        <f aca="true" t="shared" si="3" ref="J6:J16">MAX(G6:I6)</f>
        <v>23685</v>
      </c>
      <c r="K6" s="3">
        <f aca="true" t="shared" si="4" ref="K6:K16">MIN(G6:I6)</f>
        <v>9332.5</v>
      </c>
      <c r="L6" s="3">
        <f aca="true" t="shared" si="5" ref="L6:L16">AVERAGE(G6:I6)</f>
        <v>17530.833333333332</v>
      </c>
      <c r="M6" s="3">
        <f>'Raw Data'!F36</f>
        <v>25860</v>
      </c>
      <c r="N6" s="3">
        <f>'Raw Data'!F37</f>
        <v>1997.5</v>
      </c>
      <c r="O6" s="3">
        <f>'Raw Data'!F38</f>
        <v>13512.5</v>
      </c>
      <c r="P6" s="3">
        <f aca="true" t="shared" si="6" ref="P6:P16">MAX(M6:O6)</f>
        <v>25860</v>
      </c>
      <c r="Q6" s="3">
        <f aca="true" t="shared" si="7" ref="Q6:Q16">MIN(M6:O6)</f>
        <v>1997.5</v>
      </c>
      <c r="R6" s="3">
        <f aca="true" t="shared" si="8" ref="R6:R16">AVERAGE(M6:O6)</f>
        <v>13790</v>
      </c>
      <c r="S6" s="3">
        <f>'Raw Data'!F39</f>
        <v>2497.5</v>
      </c>
      <c r="T6" s="3">
        <f>'Raw Data'!F40</f>
        <v>17555</v>
      </c>
      <c r="U6" s="3">
        <f>'Raw Data'!F41</f>
        <v>7380</v>
      </c>
      <c r="V6" s="3">
        <f aca="true" t="shared" si="9" ref="V6:V16">MAX(S6:U6)</f>
        <v>17555</v>
      </c>
      <c r="W6" s="3">
        <f aca="true" t="shared" si="10" ref="W6:W16">MIN(S6:U6)</f>
        <v>2497.5</v>
      </c>
      <c r="X6" s="3">
        <f aca="true" t="shared" si="11" ref="X6:X16">AVERAGE(S6:U6)</f>
        <v>9144.166666666666</v>
      </c>
      <c r="Y6" s="3">
        <f>'Raw Data'!F42</f>
        <v>11192.5</v>
      </c>
      <c r="Z6" s="3">
        <f>'Raw Data'!F43</f>
        <v>18382.5</v>
      </c>
      <c r="AA6" s="3">
        <f>'Raw Data'!F44</f>
        <v>20042.5</v>
      </c>
      <c r="AB6" s="3">
        <f aca="true" t="shared" si="12" ref="AB6:AB16">MAX(Y6:AA6)</f>
        <v>20042.5</v>
      </c>
      <c r="AC6" s="3">
        <f aca="true" t="shared" si="13" ref="AC6:AC16">MIN(Y6:AA6)</f>
        <v>11192.5</v>
      </c>
      <c r="AD6" s="3">
        <f aca="true" t="shared" si="14" ref="AD6:AD16">AVERAGE(Y6:AA6)</f>
        <v>16539.166666666668</v>
      </c>
      <c r="AE6" s="3">
        <f>'Raw Data'!F45</f>
        <v>12732.5</v>
      </c>
      <c r="AF6" s="3">
        <f>'Raw Data'!F46</f>
        <v>8955</v>
      </c>
      <c r="AG6" s="3">
        <f>'Raw Data'!F47</f>
        <v>23975</v>
      </c>
      <c r="AH6" s="3">
        <f aca="true" t="shared" si="15" ref="AH6:AH16">MAX(AE6:AG6)</f>
        <v>23975</v>
      </c>
      <c r="AI6" s="3">
        <f aca="true" t="shared" si="16" ref="AI6:AI16">MIN(AE6:AG6)</f>
        <v>8955</v>
      </c>
      <c r="AJ6" s="3">
        <f aca="true" t="shared" si="17" ref="AJ6:AJ16">AVERAGE(AE6:AG6)</f>
        <v>15220.833333333334</v>
      </c>
      <c r="AK6" s="3">
        <f>'Raw Data'!F48</f>
        <v>17530</v>
      </c>
      <c r="AL6" s="3">
        <f>'Raw Data'!F49</f>
        <v>12365</v>
      </c>
      <c r="AM6" s="3">
        <f>'Raw Data'!F50</f>
        <v>25537.5</v>
      </c>
      <c r="AN6" s="3">
        <f aca="true" t="shared" si="18" ref="AN6:AN16">MAX(AK6:AM6)</f>
        <v>25537.5</v>
      </c>
      <c r="AO6" s="3">
        <f aca="true" t="shared" si="19" ref="AO6:AO16">MIN(AK6:AM6)</f>
        <v>12365</v>
      </c>
      <c r="AP6" s="3">
        <f aca="true" t="shared" si="20" ref="AP6:AP16">AVERAGE(AK6:AM6)</f>
        <v>18477.5</v>
      </c>
      <c r="AQ6" s="3">
        <f>'Raw Data'!F51</f>
        <v>9795</v>
      </c>
      <c r="AR6" s="3">
        <f>'Raw Data'!F52</f>
        <v>5230</v>
      </c>
      <c r="AS6" s="3">
        <f>'Raw Data'!F53</f>
        <v>16160</v>
      </c>
      <c r="AT6" s="3">
        <f aca="true" t="shared" si="21" ref="AT6:AT16">MAX(AQ6:AS6)</f>
        <v>16160</v>
      </c>
      <c r="AU6" s="3">
        <f aca="true" t="shared" si="22" ref="AU6:AU16">MIN(AQ6:AS6)</f>
        <v>5230</v>
      </c>
      <c r="AV6" s="3">
        <f aca="true" t="shared" si="23" ref="AV6:AV16">AVERAGE(AQ6:AS6)</f>
        <v>10395</v>
      </c>
    </row>
    <row r="7" spans="1:48" ht="12.75">
      <c r="A7" s="3">
        <v>90</v>
      </c>
      <c r="B7" s="3">
        <f>'Raw Data'!F80</f>
        <v>3975</v>
      </c>
      <c r="C7" s="3">
        <f>'Raw Data'!F81</f>
        <v>3890</v>
      </c>
      <c r="D7" s="3">
        <f t="shared" si="0"/>
        <v>3975</v>
      </c>
      <c r="E7" s="3">
        <f t="shared" si="1"/>
        <v>3890</v>
      </c>
      <c r="F7" s="3">
        <f t="shared" si="2"/>
        <v>3932.5</v>
      </c>
      <c r="G7" s="3">
        <f>'Raw Data'!F59</f>
        <v>31210</v>
      </c>
      <c r="H7" s="3">
        <f>'Raw Data'!F60</f>
        <v>39177.5</v>
      </c>
      <c r="I7" s="3">
        <f>'Raw Data'!F61</f>
        <v>17027.5</v>
      </c>
      <c r="J7" s="3">
        <f t="shared" si="3"/>
        <v>39177.5</v>
      </c>
      <c r="K7" s="3">
        <f t="shared" si="4"/>
        <v>17027.5</v>
      </c>
      <c r="L7" s="3">
        <f t="shared" si="5"/>
        <v>29138.333333333332</v>
      </c>
      <c r="M7" s="3">
        <f>'Raw Data'!F62</f>
        <v>47635</v>
      </c>
      <c r="N7" s="3">
        <f>'Raw Data'!F63</f>
        <v>3787.5</v>
      </c>
      <c r="O7" s="3">
        <f>'Raw Data'!F64</f>
        <v>25102.5</v>
      </c>
      <c r="P7" s="3">
        <f>MAX(M7:O7)</f>
        <v>47635</v>
      </c>
      <c r="Q7" s="3">
        <f>MIN(M7:O7)</f>
        <v>3787.5</v>
      </c>
      <c r="R7" s="3">
        <f>AVERAGE(M7:O7)</f>
        <v>25508.333333333332</v>
      </c>
      <c r="S7" s="3">
        <f>'Raw Data'!F65</f>
        <v>4242.5</v>
      </c>
      <c r="T7" s="3">
        <f>'Raw Data'!F66</f>
        <v>36440</v>
      </c>
      <c r="U7" s="3">
        <f>'Raw Data'!F67</f>
        <v>14355</v>
      </c>
      <c r="V7" s="3">
        <f t="shared" si="9"/>
        <v>36440</v>
      </c>
      <c r="W7" s="3">
        <f t="shared" si="10"/>
        <v>4242.5</v>
      </c>
      <c r="X7" s="3">
        <f t="shared" si="11"/>
        <v>18345.833333333332</v>
      </c>
      <c r="Y7" s="3">
        <f>'Raw Data'!F68</f>
        <v>21760</v>
      </c>
      <c r="Z7" s="3">
        <f>'Raw Data'!F69</f>
        <v>30260</v>
      </c>
      <c r="AA7" s="3">
        <f>'Raw Data'!F70</f>
        <v>38910</v>
      </c>
      <c r="AB7" s="3">
        <f t="shared" si="12"/>
        <v>38910</v>
      </c>
      <c r="AC7" s="3">
        <f t="shared" si="13"/>
        <v>21760</v>
      </c>
      <c r="AD7" s="3">
        <f t="shared" si="14"/>
        <v>30310</v>
      </c>
      <c r="AE7" s="3">
        <f>'Raw Data'!F71</f>
        <v>24732.5</v>
      </c>
      <c r="AF7" s="3">
        <f>'Raw Data'!F72</f>
        <v>17855</v>
      </c>
      <c r="AG7" s="3">
        <f>'Raw Data'!F73</f>
        <v>40897.5</v>
      </c>
      <c r="AH7" s="3">
        <f t="shared" si="15"/>
        <v>40897.5</v>
      </c>
      <c r="AI7" s="3">
        <f t="shared" si="16"/>
        <v>17855</v>
      </c>
      <c r="AJ7" s="3">
        <f t="shared" si="17"/>
        <v>27828.333333333332</v>
      </c>
      <c r="AK7" s="3">
        <f>'Raw Data'!F74</f>
        <v>27207.5</v>
      </c>
      <c r="AL7" s="3">
        <f>'Raw Data'!F75</f>
        <v>25767.5</v>
      </c>
      <c r="AM7" s="3">
        <f>'Raw Data'!F76</f>
        <v>54830</v>
      </c>
      <c r="AN7" s="3">
        <f t="shared" si="18"/>
        <v>54830</v>
      </c>
      <c r="AO7" s="3">
        <f t="shared" si="19"/>
        <v>25767.5</v>
      </c>
      <c r="AP7" s="3">
        <f t="shared" si="20"/>
        <v>35935</v>
      </c>
      <c r="AQ7" s="3">
        <f>'Raw Data'!F77</f>
        <v>17647.5</v>
      </c>
      <c r="AR7" s="3">
        <f>'Raw Data'!F78</f>
        <v>9895</v>
      </c>
      <c r="AS7" s="3">
        <f>'Raw Data'!F79</f>
        <v>23867.5</v>
      </c>
      <c r="AT7" s="3">
        <f t="shared" si="21"/>
        <v>23867.5</v>
      </c>
      <c r="AU7" s="3">
        <f t="shared" si="22"/>
        <v>9895</v>
      </c>
      <c r="AV7" s="3">
        <f t="shared" si="23"/>
        <v>17136.666666666668</v>
      </c>
    </row>
    <row r="8" spans="1:48" ht="12.75">
      <c r="A8" s="3">
        <v>120</v>
      </c>
      <c r="B8" s="3">
        <f>'Raw Data'!F106</f>
        <v>4610</v>
      </c>
      <c r="C8" s="3">
        <f>'Raw Data'!F107</f>
        <v>4247.5</v>
      </c>
      <c r="D8" s="3">
        <f t="shared" si="0"/>
        <v>4610</v>
      </c>
      <c r="E8" s="3">
        <f t="shared" si="1"/>
        <v>4247.5</v>
      </c>
      <c r="F8" s="3">
        <f t="shared" si="2"/>
        <v>4428.75</v>
      </c>
      <c r="G8" s="3">
        <f>'Raw Data'!F85</f>
        <v>37910</v>
      </c>
      <c r="H8" s="3">
        <f>'Raw Data'!F86</f>
        <v>49345</v>
      </c>
      <c r="I8" s="3">
        <f>'Raw Data'!F87</f>
        <v>22727.5</v>
      </c>
      <c r="J8" s="3">
        <f t="shared" si="3"/>
        <v>49345</v>
      </c>
      <c r="K8" s="3">
        <f t="shared" si="4"/>
        <v>22727.5</v>
      </c>
      <c r="L8" s="3">
        <f t="shared" si="5"/>
        <v>36660.833333333336</v>
      </c>
      <c r="M8" s="3">
        <f>'Raw Data'!F88</f>
        <v>62227.5</v>
      </c>
      <c r="N8" s="3">
        <f>'Raw Data'!F89</f>
        <v>5492.5</v>
      </c>
      <c r="O8" s="3">
        <f>'Raw Data'!F90</f>
        <v>32942.5</v>
      </c>
      <c r="P8" s="3">
        <f t="shared" si="6"/>
        <v>62227.5</v>
      </c>
      <c r="Q8" s="3">
        <f t="shared" si="7"/>
        <v>5492.5</v>
      </c>
      <c r="R8" s="3">
        <f t="shared" si="8"/>
        <v>33554.166666666664</v>
      </c>
      <c r="S8" s="3">
        <f>'Raw Data'!F91</f>
        <v>5750</v>
      </c>
      <c r="T8" s="3">
        <f>'Raw Data'!F92</f>
        <v>46167.5</v>
      </c>
      <c r="U8" s="3">
        <f>'Raw Data'!F93</f>
        <v>17792.5</v>
      </c>
      <c r="V8" s="3">
        <f t="shared" si="9"/>
        <v>46167.5</v>
      </c>
      <c r="W8" s="3">
        <f t="shared" si="10"/>
        <v>5750</v>
      </c>
      <c r="X8" s="3">
        <f t="shared" si="11"/>
        <v>23236.666666666668</v>
      </c>
      <c r="Y8" s="3">
        <f>'Raw Data'!F94</f>
        <v>26235</v>
      </c>
      <c r="Z8" s="3">
        <f>'Raw Data'!F95</f>
        <v>37360</v>
      </c>
      <c r="AA8" s="3">
        <f>'Raw Data'!F96</f>
        <v>52657.5</v>
      </c>
      <c r="AB8" s="3">
        <f t="shared" si="12"/>
        <v>52657.5</v>
      </c>
      <c r="AC8" s="3">
        <f t="shared" si="13"/>
        <v>26235</v>
      </c>
      <c r="AD8" s="3">
        <f t="shared" si="14"/>
        <v>38750.833333333336</v>
      </c>
      <c r="AE8" s="3">
        <f>'Raw Data'!F97</f>
        <v>31617.5</v>
      </c>
      <c r="AF8" s="3">
        <f>'Raw Data'!F98</f>
        <v>22887.5</v>
      </c>
      <c r="AG8" s="3">
        <f>'Raw Data'!F99</f>
        <v>48690</v>
      </c>
      <c r="AH8" s="3">
        <f t="shared" si="15"/>
        <v>48690</v>
      </c>
      <c r="AI8" s="3">
        <f t="shared" si="16"/>
        <v>22887.5</v>
      </c>
      <c r="AJ8" s="3">
        <f t="shared" si="17"/>
        <v>34398.333333333336</v>
      </c>
      <c r="AK8" s="3">
        <f>'Raw Data'!F100</f>
        <v>33667.5</v>
      </c>
      <c r="AL8" s="3">
        <f>'Raw Data'!F101</f>
        <v>35015</v>
      </c>
      <c r="AM8" s="3">
        <f>'Raw Data'!F102</f>
        <v>72940</v>
      </c>
      <c r="AN8" s="3">
        <f t="shared" si="18"/>
        <v>72940</v>
      </c>
      <c r="AO8" s="3">
        <f t="shared" si="19"/>
        <v>33667.5</v>
      </c>
      <c r="AP8" s="3">
        <f t="shared" si="20"/>
        <v>47207.5</v>
      </c>
      <c r="AQ8" s="3">
        <f>'Raw Data'!F103</f>
        <v>22032.5</v>
      </c>
      <c r="AR8" s="3">
        <f>'Raw Data'!F104</f>
        <v>13205</v>
      </c>
      <c r="AS8" s="3">
        <f>'Raw Data'!F105</f>
        <v>29325</v>
      </c>
      <c r="AT8" s="3">
        <f t="shared" si="21"/>
        <v>29325</v>
      </c>
      <c r="AU8" s="3">
        <f t="shared" si="22"/>
        <v>13205</v>
      </c>
      <c r="AV8" s="3">
        <f t="shared" si="23"/>
        <v>21520.833333333332</v>
      </c>
    </row>
    <row r="9" spans="1:48" ht="12.75">
      <c r="A9" s="3">
        <v>150</v>
      </c>
      <c r="B9" s="3">
        <f>'Raw Data'!F132</f>
        <v>4880</v>
      </c>
      <c r="C9" s="3">
        <f>'Raw Data'!F133</f>
        <v>4597.5</v>
      </c>
      <c r="D9" s="3">
        <f t="shared" si="0"/>
        <v>4880</v>
      </c>
      <c r="E9" s="3">
        <f t="shared" si="1"/>
        <v>4597.5</v>
      </c>
      <c r="F9" s="3">
        <f t="shared" si="2"/>
        <v>4738.75</v>
      </c>
      <c r="G9" s="3">
        <f>'Raw Data'!F111</f>
        <v>44547.5</v>
      </c>
      <c r="H9" s="3">
        <f>'Raw Data'!F112</f>
        <v>53885</v>
      </c>
      <c r="I9" s="3">
        <f>'Raw Data'!F113</f>
        <v>27852.5</v>
      </c>
      <c r="J9" s="3">
        <f t="shared" si="3"/>
        <v>53885</v>
      </c>
      <c r="K9" s="3">
        <f t="shared" si="4"/>
        <v>27852.5</v>
      </c>
      <c r="L9" s="3">
        <f t="shared" si="5"/>
        <v>42095</v>
      </c>
      <c r="M9" s="3">
        <f>'Raw Data'!F114</f>
        <v>72482.5</v>
      </c>
      <c r="N9" s="3">
        <f>'Raw Data'!F115</f>
        <v>6980</v>
      </c>
      <c r="O9" s="3">
        <f>'Raw Data'!F116</f>
        <v>40270</v>
      </c>
      <c r="P9" s="3">
        <f t="shared" si="6"/>
        <v>72482.5</v>
      </c>
      <c r="Q9" s="3">
        <f t="shared" si="7"/>
        <v>6980</v>
      </c>
      <c r="R9" s="3">
        <f t="shared" si="8"/>
        <v>39910.833333333336</v>
      </c>
      <c r="S9" s="3">
        <f>'Raw Data'!F117</f>
        <v>6865</v>
      </c>
      <c r="T9" s="3">
        <f>'Raw Data'!F118</f>
        <v>51467.5</v>
      </c>
      <c r="U9" s="3">
        <f>'Raw Data'!F119</f>
        <v>19572.5</v>
      </c>
      <c r="V9" s="3">
        <f t="shared" si="9"/>
        <v>51467.5</v>
      </c>
      <c r="W9" s="3">
        <f t="shared" si="10"/>
        <v>6865</v>
      </c>
      <c r="X9" s="3">
        <f t="shared" si="11"/>
        <v>25968.333333333332</v>
      </c>
      <c r="Y9" s="3">
        <f>'Raw Data'!F120</f>
        <v>29140</v>
      </c>
      <c r="Z9" s="3">
        <f>'Raw Data'!F121</f>
        <v>42540</v>
      </c>
      <c r="AA9" s="3">
        <f>'Raw Data'!F122</f>
        <v>63172.5</v>
      </c>
      <c r="AB9" s="3">
        <f t="shared" si="12"/>
        <v>63172.5</v>
      </c>
      <c r="AC9" s="3">
        <f t="shared" si="13"/>
        <v>29140</v>
      </c>
      <c r="AD9" s="3">
        <f t="shared" si="14"/>
        <v>44950.833333333336</v>
      </c>
      <c r="AE9" s="3">
        <f>'Raw Data'!F123</f>
        <v>37880</v>
      </c>
      <c r="AF9" s="3">
        <f>'Raw Data'!F124</f>
        <v>26652.5</v>
      </c>
      <c r="AG9" s="3">
        <f>'Raw Data'!F125</f>
        <v>54327.5</v>
      </c>
      <c r="AH9" s="3">
        <f t="shared" si="15"/>
        <v>54327.5</v>
      </c>
      <c r="AI9" s="3">
        <f t="shared" si="16"/>
        <v>26652.5</v>
      </c>
      <c r="AJ9" s="3">
        <f t="shared" si="17"/>
        <v>39620</v>
      </c>
      <c r="AK9" s="3">
        <f>'Raw Data'!F126</f>
        <v>38960</v>
      </c>
      <c r="AL9" s="3">
        <f>'Raw Data'!F127</f>
        <v>40322.5</v>
      </c>
      <c r="AM9" s="3">
        <f>'Raw Data'!F128</f>
        <v>87472.5</v>
      </c>
      <c r="AN9" s="3">
        <f t="shared" si="18"/>
        <v>87472.5</v>
      </c>
      <c r="AO9" s="3">
        <f t="shared" si="19"/>
        <v>38960</v>
      </c>
      <c r="AP9" s="3">
        <f t="shared" si="20"/>
        <v>55585</v>
      </c>
      <c r="AQ9" s="3">
        <f>'Raw Data'!F129</f>
        <v>25860</v>
      </c>
      <c r="AR9" s="3">
        <f>'Raw Data'!F130</f>
        <v>16292.5</v>
      </c>
      <c r="AS9" s="3">
        <f>'Raw Data'!F131</f>
        <v>34265</v>
      </c>
      <c r="AT9" s="3">
        <f t="shared" si="21"/>
        <v>34265</v>
      </c>
      <c r="AU9" s="3">
        <f t="shared" si="22"/>
        <v>16292.5</v>
      </c>
      <c r="AV9" s="3">
        <f t="shared" si="23"/>
        <v>25472.5</v>
      </c>
    </row>
    <row r="10" spans="1:48" ht="12.75">
      <c r="A10" s="3">
        <v>180</v>
      </c>
      <c r="B10" s="3">
        <f>'Raw Data'!F158</f>
        <v>5105</v>
      </c>
      <c r="C10" s="3">
        <f>'Raw Data'!F159</f>
        <v>4562.5</v>
      </c>
      <c r="D10" s="3">
        <f t="shared" si="0"/>
        <v>5105</v>
      </c>
      <c r="E10" s="3">
        <f t="shared" si="1"/>
        <v>4562.5</v>
      </c>
      <c r="F10" s="3">
        <f t="shared" si="2"/>
        <v>4833.75</v>
      </c>
      <c r="G10" s="3">
        <f>'Raw Data'!F137</f>
        <v>49127.5</v>
      </c>
      <c r="H10" s="3">
        <f>'Raw Data'!F138</f>
        <v>58520</v>
      </c>
      <c r="I10" s="3">
        <f>'Raw Data'!F139</f>
        <v>32555</v>
      </c>
      <c r="J10" s="3">
        <f t="shared" si="3"/>
        <v>58520</v>
      </c>
      <c r="K10" s="3">
        <f t="shared" si="4"/>
        <v>32555</v>
      </c>
      <c r="L10" s="3">
        <f t="shared" si="5"/>
        <v>46734.166666666664</v>
      </c>
      <c r="M10" s="3">
        <f>'Raw Data'!F140</f>
        <v>77667.5</v>
      </c>
      <c r="N10" s="3">
        <f>'Raw Data'!F141</f>
        <v>8057.5</v>
      </c>
      <c r="O10" s="3">
        <f>'Raw Data'!F142</f>
        <v>46112.5</v>
      </c>
      <c r="P10" s="3">
        <f t="shared" si="6"/>
        <v>77667.5</v>
      </c>
      <c r="Q10" s="3">
        <f t="shared" si="7"/>
        <v>8057.5</v>
      </c>
      <c r="R10" s="3">
        <f t="shared" si="8"/>
        <v>43945.833333333336</v>
      </c>
      <c r="S10" s="3">
        <f>'Raw Data'!F143</f>
        <v>7487.5</v>
      </c>
      <c r="T10" s="3">
        <f>'Raw Data'!F144</f>
        <v>55850</v>
      </c>
      <c r="U10" s="3">
        <f>'Raw Data'!F145</f>
        <v>20787.5</v>
      </c>
      <c r="V10" s="3">
        <f t="shared" si="9"/>
        <v>55850</v>
      </c>
      <c r="W10" s="3">
        <f t="shared" si="10"/>
        <v>7487.5</v>
      </c>
      <c r="X10" s="3">
        <f t="shared" si="11"/>
        <v>28041.666666666668</v>
      </c>
      <c r="Y10" s="3">
        <f>'Raw Data'!F146</f>
        <v>31712.5</v>
      </c>
      <c r="Z10" s="3">
        <f>'Raw Data'!F147</f>
        <v>48242.5</v>
      </c>
      <c r="AA10" s="3">
        <f>'Raw Data'!F148</f>
        <v>69215</v>
      </c>
      <c r="AB10" s="3">
        <f t="shared" si="12"/>
        <v>69215</v>
      </c>
      <c r="AC10" s="3">
        <f t="shared" si="13"/>
        <v>31712.5</v>
      </c>
      <c r="AD10" s="3">
        <f t="shared" si="14"/>
        <v>49723.333333333336</v>
      </c>
      <c r="AE10" s="3">
        <f>'Raw Data'!F149</f>
        <v>41832.5</v>
      </c>
      <c r="AF10" s="3">
        <f>'Raw Data'!F150</f>
        <v>28972.5</v>
      </c>
      <c r="AG10" s="3">
        <f>'Raw Data'!F151</f>
        <v>59245</v>
      </c>
      <c r="AH10" s="3">
        <f t="shared" si="15"/>
        <v>59245</v>
      </c>
      <c r="AI10" s="3">
        <f t="shared" si="16"/>
        <v>28972.5</v>
      </c>
      <c r="AJ10" s="3">
        <f t="shared" si="17"/>
        <v>43350</v>
      </c>
      <c r="AK10" s="3">
        <f>'Raw Data'!F152</f>
        <v>42895</v>
      </c>
      <c r="AL10" s="3">
        <f>'Raw Data'!F153</f>
        <v>44395</v>
      </c>
      <c r="AM10" s="3">
        <f>'Raw Data'!F154</f>
        <v>100800</v>
      </c>
      <c r="AN10" s="3">
        <f t="shared" si="18"/>
        <v>100800</v>
      </c>
      <c r="AO10" s="3">
        <f t="shared" si="19"/>
        <v>42895</v>
      </c>
      <c r="AP10" s="3">
        <f t="shared" si="20"/>
        <v>62696.666666666664</v>
      </c>
      <c r="AQ10" s="3">
        <f>'Raw Data'!F155</f>
        <v>28517.5</v>
      </c>
      <c r="AR10" s="3">
        <f>'Raw Data'!F156</f>
        <v>19212.5</v>
      </c>
      <c r="AS10" s="3">
        <f>'Raw Data'!F157</f>
        <v>39732.5</v>
      </c>
      <c r="AT10" s="3">
        <f t="shared" si="21"/>
        <v>39732.5</v>
      </c>
      <c r="AU10" s="3">
        <f t="shared" si="22"/>
        <v>19212.5</v>
      </c>
      <c r="AV10" s="3">
        <f t="shared" si="23"/>
        <v>29154.166666666668</v>
      </c>
    </row>
    <row r="11" spans="1:48" ht="12.75">
      <c r="A11" s="3">
        <v>210</v>
      </c>
      <c r="B11" s="3">
        <f>'Raw Data'!F184</f>
        <v>5560</v>
      </c>
      <c r="C11" s="3">
        <f>'Raw Data'!F185</f>
        <v>4992.5</v>
      </c>
      <c r="D11" s="3">
        <f t="shared" si="0"/>
        <v>5560</v>
      </c>
      <c r="E11" s="3">
        <f t="shared" si="1"/>
        <v>4992.5</v>
      </c>
      <c r="F11" s="3">
        <f t="shared" si="2"/>
        <v>5276.25</v>
      </c>
      <c r="G11" s="3">
        <f>'Raw Data'!F163</f>
        <v>54935</v>
      </c>
      <c r="H11" s="3">
        <f>'Raw Data'!F164</f>
        <v>62340</v>
      </c>
      <c r="I11" s="3">
        <f>'Raw Data'!F165</f>
        <v>39137.5</v>
      </c>
      <c r="J11" s="3">
        <f t="shared" si="3"/>
        <v>62340</v>
      </c>
      <c r="K11" s="3">
        <f t="shared" si="4"/>
        <v>39137.5</v>
      </c>
      <c r="L11" s="3">
        <f t="shared" si="5"/>
        <v>52137.5</v>
      </c>
      <c r="M11" s="3">
        <f>'Raw Data'!F166</f>
        <v>85442.5</v>
      </c>
      <c r="N11" s="3">
        <f>'Raw Data'!F167</f>
        <v>9220</v>
      </c>
      <c r="O11" s="3">
        <f>'Raw Data'!F168</f>
        <v>54897.5</v>
      </c>
      <c r="P11" s="3">
        <f t="shared" si="6"/>
        <v>85442.5</v>
      </c>
      <c r="Q11" s="3">
        <f t="shared" si="7"/>
        <v>9220</v>
      </c>
      <c r="R11" s="3">
        <f t="shared" si="8"/>
        <v>49853.333333333336</v>
      </c>
      <c r="S11" s="3">
        <f>'Raw Data'!F169</f>
        <v>8385</v>
      </c>
      <c r="T11" s="3">
        <f>'Raw Data'!F170</f>
        <v>62047.5</v>
      </c>
      <c r="U11" s="3">
        <f>'Raw Data'!F171</f>
        <v>22742.5</v>
      </c>
      <c r="V11" s="3">
        <f t="shared" si="9"/>
        <v>62047.5</v>
      </c>
      <c r="W11" s="3">
        <f t="shared" si="10"/>
        <v>8385</v>
      </c>
      <c r="X11" s="3">
        <f t="shared" si="11"/>
        <v>31058.333333333332</v>
      </c>
      <c r="Y11" s="3">
        <f>'Raw Data'!F172</f>
        <v>34820</v>
      </c>
      <c r="Z11" s="3">
        <f>'Raw Data'!F173</f>
        <v>64145</v>
      </c>
      <c r="AA11" s="3">
        <f>'Raw Data'!F174</f>
        <v>79795</v>
      </c>
      <c r="AB11" s="3">
        <f t="shared" si="12"/>
        <v>79795</v>
      </c>
      <c r="AC11" s="3">
        <f t="shared" si="13"/>
        <v>34820</v>
      </c>
      <c r="AD11" s="3">
        <f t="shared" si="14"/>
        <v>59586.666666666664</v>
      </c>
      <c r="AE11" s="3">
        <f>'Raw Data'!F175</f>
        <v>48500</v>
      </c>
      <c r="AF11" s="3">
        <f>'Raw Data'!F176</f>
        <v>32745</v>
      </c>
      <c r="AG11" s="3">
        <f>'Raw Data'!F177</f>
        <v>66052.5</v>
      </c>
      <c r="AH11" s="3">
        <f t="shared" si="15"/>
        <v>66052.5</v>
      </c>
      <c r="AI11" s="3">
        <f t="shared" si="16"/>
        <v>32745</v>
      </c>
      <c r="AJ11" s="3">
        <f t="shared" si="17"/>
        <v>49099.166666666664</v>
      </c>
      <c r="AK11" s="3">
        <f>'Raw Data'!F178</f>
        <v>48117.5</v>
      </c>
      <c r="AL11" s="3">
        <f>'Raw Data'!F179</f>
        <v>49347.5</v>
      </c>
      <c r="AM11" s="3">
        <f>'Raw Data'!F180</f>
        <v>117622.5</v>
      </c>
      <c r="AN11" s="3">
        <f t="shared" si="18"/>
        <v>117622.5</v>
      </c>
      <c r="AO11" s="3">
        <f t="shared" si="19"/>
        <v>48117.5</v>
      </c>
      <c r="AP11" s="3">
        <f t="shared" si="20"/>
        <v>71695.83333333333</v>
      </c>
      <c r="AQ11" s="3">
        <f>'Raw Data'!F181</f>
        <v>32225</v>
      </c>
      <c r="AR11" s="3">
        <f>'Raw Data'!F182</f>
        <v>22935</v>
      </c>
      <c r="AS11" s="3">
        <f>'Raw Data'!F183</f>
        <v>50555</v>
      </c>
      <c r="AT11" s="3">
        <f t="shared" si="21"/>
        <v>50555</v>
      </c>
      <c r="AU11" s="3">
        <f t="shared" si="22"/>
        <v>22935</v>
      </c>
      <c r="AV11" s="3">
        <f t="shared" si="23"/>
        <v>35238.333333333336</v>
      </c>
    </row>
    <row r="12" spans="1:48" ht="12.75">
      <c r="A12" s="3">
        <v>240</v>
      </c>
      <c r="B12" s="3">
        <f>'Raw Data'!F210</f>
        <v>5717.5</v>
      </c>
      <c r="C12" s="3">
        <f>'Raw Data'!F211</f>
        <v>4835</v>
      </c>
      <c r="D12" s="3">
        <f t="shared" si="0"/>
        <v>5717.5</v>
      </c>
      <c r="E12" s="3">
        <f t="shared" si="1"/>
        <v>4835</v>
      </c>
      <c r="F12" s="3">
        <f t="shared" si="2"/>
        <v>5276.25</v>
      </c>
      <c r="G12" s="3">
        <f>'Raw Data'!F189</f>
        <v>59057.5</v>
      </c>
      <c r="H12" s="3">
        <f>'Raw Data'!F190</f>
        <v>73740</v>
      </c>
      <c r="I12" s="3">
        <f>'Raw Data'!F191</f>
        <v>42647.5</v>
      </c>
      <c r="J12" s="3">
        <f t="shared" si="3"/>
        <v>73740</v>
      </c>
      <c r="K12" s="3">
        <f t="shared" si="4"/>
        <v>42647.5</v>
      </c>
      <c r="L12" s="3">
        <f t="shared" si="5"/>
        <v>58481.666666666664</v>
      </c>
      <c r="M12" s="3">
        <f>'Raw Data'!F192</f>
        <v>91565</v>
      </c>
      <c r="N12" s="3">
        <f>'Raw Data'!F193</f>
        <v>9820</v>
      </c>
      <c r="O12" s="3">
        <f>'Raw Data'!F194</f>
        <v>60260</v>
      </c>
      <c r="P12" s="3">
        <f t="shared" si="6"/>
        <v>91565</v>
      </c>
      <c r="Q12" s="3">
        <f t="shared" si="7"/>
        <v>9820</v>
      </c>
      <c r="R12" s="3">
        <f t="shared" si="8"/>
        <v>53881.666666666664</v>
      </c>
      <c r="S12" s="3">
        <f>'Raw Data'!F195</f>
        <v>8472.5</v>
      </c>
      <c r="T12" s="3">
        <f>'Raw Data'!F196</f>
        <v>64455</v>
      </c>
      <c r="U12" s="3">
        <f>'Raw Data'!F197</f>
        <v>23482.5</v>
      </c>
      <c r="V12" s="3">
        <f t="shared" si="9"/>
        <v>64455</v>
      </c>
      <c r="W12" s="3">
        <f t="shared" si="10"/>
        <v>8472.5</v>
      </c>
      <c r="X12" s="3">
        <f t="shared" si="11"/>
        <v>32136.666666666668</v>
      </c>
      <c r="Y12" s="3">
        <f>'Raw Data'!F198</f>
        <v>36762.5</v>
      </c>
      <c r="Z12" s="3">
        <f>'Raw Data'!F199</f>
        <v>56322.5</v>
      </c>
      <c r="AA12" s="3">
        <f>'Raw Data'!F200</f>
        <v>86572.5</v>
      </c>
      <c r="AB12" s="3">
        <f t="shared" si="12"/>
        <v>86572.5</v>
      </c>
      <c r="AC12" s="3">
        <f t="shared" si="13"/>
        <v>36762.5</v>
      </c>
      <c r="AD12" s="3">
        <f t="shared" si="14"/>
        <v>59885.833333333336</v>
      </c>
      <c r="AE12" s="3">
        <f>'Raw Data'!F201</f>
        <v>51290</v>
      </c>
      <c r="AF12" s="3">
        <f>'Raw Data'!F202</f>
        <v>34260</v>
      </c>
      <c r="AG12" s="3">
        <f>'Raw Data'!F203</f>
        <v>69095</v>
      </c>
      <c r="AH12" s="3">
        <f t="shared" si="15"/>
        <v>69095</v>
      </c>
      <c r="AI12" s="3">
        <f t="shared" si="16"/>
        <v>34260</v>
      </c>
      <c r="AJ12" s="3">
        <f t="shared" si="17"/>
        <v>51548.333333333336</v>
      </c>
      <c r="AK12" s="3">
        <f>'Raw Data'!F204</f>
        <v>52617.5</v>
      </c>
      <c r="AL12" s="3">
        <f>'Raw Data'!F205</f>
        <v>50290</v>
      </c>
      <c r="AM12" s="3">
        <f>'Raw Data'!F206</f>
        <v>125815</v>
      </c>
      <c r="AN12" s="3">
        <f t="shared" si="18"/>
        <v>125815</v>
      </c>
      <c r="AO12" s="3">
        <f t="shared" si="19"/>
        <v>50290</v>
      </c>
      <c r="AP12" s="3">
        <f t="shared" si="20"/>
        <v>76240.83333333333</v>
      </c>
      <c r="AQ12" s="3">
        <f>'Raw Data'!F207</f>
        <v>34752.5</v>
      </c>
      <c r="AR12" s="3">
        <f>'Raw Data'!F208</f>
        <v>25000</v>
      </c>
      <c r="AS12" s="3">
        <f>'Raw Data'!F209</f>
        <v>55292.5</v>
      </c>
      <c r="AT12" s="3">
        <f t="shared" si="21"/>
        <v>55292.5</v>
      </c>
      <c r="AU12" s="3">
        <f t="shared" si="22"/>
        <v>25000</v>
      </c>
      <c r="AV12" s="3">
        <f t="shared" si="23"/>
        <v>38348.333333333336</v>
      </c>
    </row>
    <row r="13" spans="1:48" ht="12.75">
      <c r="A13" s="3">
        <v>270</v>
      </c>
      <c r="B13" s="3">
        <f>'Raw Data'!F236</f>
        <v>5977.5</v>
      </c>
      <c r="C13" s="3">
        <f>'Raw Data'!F237</f>
        <v>4920</v>
      </c>
      <c r="D13" s="3">
        <f t="shared" si="0"/>
        <v>5977.5</v>
      </c>
      <c r="E13" s="3">
        <f t="shared" si="1"/>
        <v>4920</v>
      </c>
      <c r="F13" s="3">
        <f t="shared" si="2"/>
        <v>5448.75</v>
      </c>
      <c r="G13" s="3">
        <f>'Raw Data'!F215</f>
        <v>65135</v>
      </c>
      <c r="H13" s="3">
        <f>'Raw Data'!F216</f>
        <v>79140</v>
      </c>
      <c r="I13" s="3">
        <f>'Raw Data'!F217</f>
        <v>46722.5</v>
      </c>
      <c r="J13" s="3">
        <f t="shared" si="3"/>
        <v>79140</v>
      </c>
      <c r="K13" s="3">
        <f t="shared" si="4"/>
        <v>46722.5</v>
      </c>
      <c r="L13" s="3">
        <f t="shared" si="5"/>
        <v>63665.833333333336</v>
      </c>
      <c r="M13" s="3">
        <f>'Raw Data'!F218</f>
        <v>93672.5</v>
      </c>
      <c r="N13" s="3">
        <f>'Raw Data'!F219</f>
        <v>10032.5</v>
      </c>
      <c r="O13" s="3">
        <f>'Raw Data'!F220</f>
        <v>66565</v>
      </c>
      <c r="P13" s="3">
        <f t="shared" si="6"/>
        <v>93672.5</v>
      </c>
      <c r="Q13" s="3">
        <f t="shared" si="7"/>
        <v>10032.5</v>
      </c>
      <c r="R13" s="3">
        <f t="shared" si="8"/>
        <v>56756.666666666664</v>
      </c>
      <c r="S13" s="3">
        <f>'Raw Data'!F221</f>
        <v>8470</v>
      </c>
      <c r="T13" s="3">
        <f>'Raw Data'!F222</f>
        <v>67252.5</v>
      </c>
      <c r="U13" s="3">
        <f>'Raw Data'!F223</f>
        <v>23227.5</v>
      </c>
      <c r="V13" s="3">
        <f t="shared" si="9"/>
        <v>67252.5</v>
      </c>
      <c r="W13" s="3">
        <f t="shared" si="10"/>
        <v>8470</v>
      </c>
      <c r="X13" s="3">
        <f t="shared" si="11"/>
        <v>32983.333333333336</v>
      </c>
      <c r="Y13" s="3">
        <f>'Raw Data'!F224</f>
        <v>37430</v>
      </c>
      <c r="Z13" s="3">
        <f>'Raw Data'!F225</f>
        <v>60647.5</v>
      </c>
      <c r="AA13" s="3">
        <f>'Raw Data'!F226</f>
        <v>87820</v>
      </c>
      <c r="AB13" s="3">
        <f t="shared" si="12"/>
        <v>87820</v>
      </c>
      <c r="AC13" s="3">
        <f t="shared" si="13"/>
        <v>37430</v>
      </c>
      <c r="AD13" s="3">
        <f t="shared" si="14"/>
        <v>61965.833333333336</v>
      </c>
      <c r="AE13" s="3">
        <f>'Raw Data'!F227</f>
        <v>54782.5</v>
      </c>
      <c r="AF13" s="3">
        <f>'Raw Data'!F228</f>
        <v>35710</v>
      </c>
      <c r="AG13" s="3">
        <f>'Raw Data'!F229</f>
        <v>76205</v>
      </c>
      <c r="AH13" s="3">
        <f t="shared" si="15"/>
        <v>76205</v>
      </c>
      <c r="AI13" s="3">
        <f t="shared" si="16"/>
        <v>35710</v>
      </c>
      <c r="AJ13" s="3">
        <f t="shared" si="17"/>
        <v>55565.833333333336</v>
      </c>
      <c r="AK13" s="3">
        <f>'Raw Data'!F230</f>
        <v>55212.5</v>
      </c>
      <c r="AL13" s="3">
        <f>'Raw Data'!F231</f>
        <v>52062.5</v>
      </c>
      <c r="AM13" s="3">
        <f>'Raw Data'!F232</f>
        <v>134327.5</v>
      </c>
      <c r="AN13" s="3">
        <f t="shared" si="18"/>
        <v>134327.5</v>
      </c>
      <c r="AO13" s="3">
        <f t="shared" si="19"/>
        <v>52062.5</v>
      </c>
      <c r="AP13" s="3">
        <f t="shared" si="20"/>
        <v>80534.16666666667</v>
      </c>
      <c r="AQ13" s="3">
        <f>'Raw Data'!F233</f>
        <v>38347.5</v>
      </c>
      <c r="AR13" s="3">
        <f>'Raw Data'!F234</f>
        <v>26632.5</v>
      </c>
      <c r="AS13" s="3">
        <f>'Raw Data'!F235</f>
        <v>53480</v>
      </c>
      <c r="AT13" s="3">
        <f t="shared" si="21"/>
        <v>53480</v>
      </c>
      <c r="AU13" s="3">
        <f t="shared" si="22"/>
        <v>26632.5</v>
      </c>
      <c r="AV13" s="3">
        <f t="shared" si="23"/>
        <v>39486.666666666664</v>
      </c>
    </row>
    <row r="14" spans="1:48" ht="12.75">
      <c r="A14" s="3">
        <v>300</v>
      </c>
      <c r="B14" s="3">
        <f>'Raw Data'!F262</f>
        <v>6032.5</v>
      </c>
      <c r="C14" s="3">
        <f>'Raw Data'!F263</f>
        <v>5097.5</v>
      </c>
      <c r="D14" s="3">
        <f t="shared" si="0"/>
        <v>6032.5</v>
      </c>
      <c r="E14" s="3">
        <f t="shared" si="1"/>
        <v>5097.5</v>
      </c>
      <c r="F14" s="3">
        <f t="shared" si="2"/>
        <v>5565</v>
      </c>
      <c r="G14" s="3">
        <f>'Raw Data'!F241</f>
        <v>67545</v>
      </c>
      <c r="H14" s="3">
        <f>'Raw Data'!F242</f>
        <v>92580</v>
      </c>
      <c r="I14" s="3">
        <f>'Raw Data'!F243</f>
        <v>49350</v>
      </c>
      <c r="J14" s="3">
        <f t="shared" si="3"/>
        <v>92580</v>
      </c>
      <c r="K14" s="3">
        <f t="shared" si="4"/>
        <v>49350</v>
      </c>
      <c r="L14" s="3">
        <f t="shared" si="5"/>
        <v>69825</v>
      </c>
      <c r="M14" s="3">
        <f>'Raw Data'!F244</f>
        <v>92500</v>
      </c>
      <c r="N14" s="3">
        <f>'Raw Data'!F245</f>
        <v>9932.5</v>
      </c>
      <c r="O14" s="3">
        <f>'Raw Data'!F246</f>
        <v>70997.5</v>
      </c>
      <c r="P14" s="3">
        <f t="shared" si="6"/>
        <v>92500</v>
      </c>
      <c r="Q14" s="3">
        <f t="shared" si="7"/>
        <v>9932.5</v>
      </c>
      <c r="R14" s="3">
        <f t="shared" si="8"/>
        <v>57810</v>
      </c>
      <c r="S14" s="3">
        <f>'Raw Data'!F247</f>
        <v>8570</v>
      </c>
      <c r="T14" s="3">
        <f>'Raw Data'!F248</f>
        <v>66785</v>
      </c>
      <c r="U14" s="3">
        <f>'Raw Data'!F249</f>
        <v>23377.5</v>
      </c>
      <c r="V14" s="3">
        <f t="shared" si="9"/>
        <v>66785</v>
      </c>
      <c r="W14" s="3">
        <f t="shared" si="10"/>
        <v>8570</v>
      </c>
      <c r="X14" s="3">
        <f t="shared" si="11"/>
        <v>32910.833333333336</v>
      </c>
      <c r="Y14" s="3">
        <f>'Raw Data'!F250</f>
        <v>37077.5</v>
      </c>
      <c r="Z14" s="3">
        <f>'Raw Data'!F251</f>
        <v>72682.5</v>
      </c>
      <c r="AA14" s="3">
        <f>'Raw Data'!F252</f>
        <v>92227.5</v>
      </c>
      <c r="AB14" s="3">
        <f t="shared" si="12"/>
        <v>92227.5</v>
      </c>
      <c r="AC14" s="3">
        <f t="shared" si="13"/>
        <v>37077.5</v>
      </c>
      <c r="AD14" s="3">
        <f t="shared" si="14"/>
        <v>67329.16666666667</v>
      </c>
      <c r="AE14" s="3">
        <f>'Raw Data'!F253</f>
        <v>60012.5</v>
      </c>
      <c r="AF14" s="3">
        <f>'Raw Data'!F254</f>
        <v>35597.5</v>
      </c>
      <c r="AG14" s="3">
        <f>'Raw Data'!F255</f>
        <v>82852.5</v>
      </c>
      <c r="AH14" s="3">
        <f t="shared" si="15"/>
        <v>82852.5</v>
      </c>
      <c r="AI14" s="3">
        <f t="shared" si="16"/>
        <v>35597.5</v>
      </c>
      <c r="AJ14" s="3">
        <f t="shared" si="17"/>
        <v>59487.5</v>
      </c>
      <c r="AK14" s="3">
        <f>'Raw Data'!F256</f>
        <v>58822.5</v>
      </c>
      <c r="AL14" s="3">
        <f>'Raw Data'!F257</f>
        <v>53432.5</v>
      </c>
      <c r="AM14" s="3">
        <f>'Raw Data'!F258</f>
        <v>138000</v>
      </c>
      <c r="AN14" s="3">
        <f t="shared" si="18"/>
        <v>138000</v>
      </c>
      <c r="AO14" s="3">
        <f t="shared" si="19"/>
        <v>53432.5</v>
      </c>
      <c r="AP14" s="3">
        <f t="shared" si="20"/>
        <v>83418.33333333333</v>
      </c>
      <c r="AQ14" s="3">
        <f>'Raw Data'!F259</f>
        <v>41632.5</v>
      </c>
      <c r="AR14" s="3">
        <f>'Raw Data'!F260</f>
        <v>28230</v>
      </c>
      <c r="AS14" s="3">
        <f>'Raw Data'!F261</f>
        <v>65102.5</v>
      </c>
      <c r="AT14" s="3">
        <f t="shared" si="21"/>
        <v>65102.5</v>
      </c>
      <c r="AU14" s="3">
        <f t="shared" si="22"/>
        <v>28230</v>
      </c>
      <c r="AV14" s="3">
        <f t="shared" si="23"/>
        <v>44988.333333333336</v>
      </c>
    </row>
    <row r="15" spans="1:48" ht="12.75">
      <c r="A15" s="3">
        <v>330</v>
      </c>
      <c r="B15" s="3">
        <f>'Raw Data'!F288</f>
        <v>5937.5</v>
      </c>
      <c r="C15" s="3">
        <f>'Raw Data'!F289</f>
        <v>5220</v>
      </c>
      <c r="D15" s="3">
        <f t="shared" si="0"/>
        <v>5937.5</v>
      </c>
      <c r="E15" s="3">
        <f t="shared" si="1"/>
        <v>5220</v>
      </c>
      <c r="F15" s="3">
        <f t="shared" si="2"/>
        <v>5578.75</v>
      </c>
      <c r="G15" s="3">
        <f>'Raw Data'!F267</f>
        <v>72652.5</v>
      </c>
      <c r="H15" s="3">
        <f>'Raw Data'!F268</f>
        <v>100625</v>
      </c>
      <c r="I15" s="3">
        <f>'Raw Data'!F269</f>
        <v>54037.5</v>
      </c>
      <c r="J15" s="3">
        <f t="shared" si="3"/>
        <v>100625</v>
      </c>
      <c r="K15" s="3">
        <f t="shared" si="4"/>
        <v>54037.5</v>
      </c>
      <c r="L15" s="3">
        <f t="shared" si="5"/>
        <v>75771.66666666667</v>
      </c>
      <c r="M15" s="3">
        <f>'Raw Data'!F270</f>
        <v>92080</v>
      </c>
      <c r="N15" s="3">
        <f>'Raw Data'!F271</f>
        <v>9777.5</v>
      </c>
      <c r="O15" s="3">
        <f>'Raw Data'!F272</f>
        <v>75052.5</v>
      </c>
      <c r="P15" s="3">
        <f t="shared" si="6"/>
        <v>92080</v>
      </c>
      <c r="Q15" s="3">
        <f t="shared" si="7"/>
        <v>9777.5</v>
      </c>
      <c r="R15" s="3">
        <f t="shared" si="8"/>
        <v>58970</v>
      </c>
      <c r="S15" s="3">
        <f>'Raw Data'!F273</f>
        <v>8525</v>
      </c>
      <c r="T15" s="3">
        <f>'Raw Data'!F274</f>
        <v>67537.5</v>
      </c>
      <c r="U15" s="3">
        <f>'Raw Data'!F275</f>
        <v>22755</v>
      </c>
      <c r="V15" s="3">
        <f t="shared" si="9"/>
        <v>67537.5</v>
      </c>
      <c r="W15" s="3">
        <f t="shared" si="10"/>
        <v>8525</v>
      </c>
      <c r="X15" s="3">
        <f t="shared" si="11"/>
        <v>32939.166666666664</v>
      </c>
      <c r="Y15" s="3">
        <f>'Raw Data'!F276</f>
        <v>36955</v>
      </c>
      <c r="Z15" s="3">
        <f>'Raw Data'!F277</f>
        <v>68140</v>
      </c>
      <c r="AA15" s="3">
        <f>'Raw Data'!F278</f>
        <v>92437.5</v>
      </c>
      <c r="AB15" s="3">
        <f t="shared" si="12"/>
        <v>92437.5</v>
      </c>
      <c r="AC15" s="3">
        <f t="shared" si="13"/>
        <v>36955</v>
      </c>
      <c r="AD15" s="3">
        <f t="shared" si="14"/>
        <v>65844.16666666667</v>
      </c>
      <c r="AE15" s="3">
        <f>'Raw Data'!F279</f>
        <v>62892.5</v>
      </c>
      <c r="AF15" s="3">
        <f>'Raw Data'!F280</f>
        <v>36607.5</v>
      </c>
      <c r="AG15" s="3">
        <f>'Raw Data'!F281</f>
        <v>87232.5</v>
      </c>
      <c r="AH15" s="3">
        <f t="shared" si="15"/>
        <v>87232.5</v>
      </c>
      <c r="AI15" s="3">
        <f t="shared" si="16"/>
        <v>36607.5</v>
      </c>
      <c r="AJ15" s="3">
        <f t="shared" si="17"/>
        <v>62244.166666666664</v>
      </c>
      <c r="AK15" s="3">
        <f>'Raw Data'!F282</f>
        <v>61735</v>
      </c>
      <c r="AL15" s="3">
        <f>'Raw Data'!F283</f>
        <v>53252.5</v>
      </c>
      <c r="AM15" s="3">
        <f>'Raw Data'!F284</f>
        <v>142162.5</v>
      </c>
      <c r="AN15" s="3">
        <f t="shared" si="18"/>
        <v>142162.5</v>
      </c>
      <c r="AO15" s="3">
        <f t="shared" si="19"/>
        <v>53252.5</v>
      </c>
      <c r="AP15" s="3">
        <f t="shared" si="20"/>
        <v>85716.66666666667</v>
      </c>
      <c r="AQ15" s="3">
        <f>'Raw Data'!F285</f>
        <v>48965</v>
      </c>
      <c r="AR15" s="3">
        <f>'Raw Data'!F286</f>
        <v>29935</v>
      </c>
      <c r="AS15" s="3">
        <f>'Raw Data'!F287</f>
        <v>63720</v>
      </c>
      <c r="AT15" s="3">
        <f t="shared" si="21"/>
        <v>63720</v>
      </c>
      <c r="AU15" s="3">
        <f t="shared" si="22"/>
        <v>29935</v>
      </c>
      <c r="AV15" s="3">
        <f t="shared" si="23"/>
        <v>47540</v>
      </c>
    </row>
    <row r="16" spans="1:48" ht="12.75">
      <c r="A16" s="3">
        <v>360</v>
      </c>
      <c r="B16" s="3">
        <f>'Raw Data'!F314</f>
        <v>6202.5</v>
      </c>
      <c r="C16" s="3">
        <f>'Raw Data'!F315</f>
        <v>5462.5</v>
      </c>
      <c r="D16" s="3">
        <f t="shared" si="0"/>
        <v>6202.5</v>
      </c>
      <c r="E16" s="3">
        <f t="shared" si="1"/>
        <v>5462.5</v>
      </c>
      <c r="F16" s="3">
        <f t="shared" si="2"/>
        <v>5832.5</v>
      </c>
      <c r="G16" s="3">
        <f>'Raw Data'!F293</f>
        <v>74442.5</v>
      </c>
      <c r="H16" s="3">
        <f>'Raw Data'!F294</f>
        <v>110582.5</v>
      </c>
      <c r="I16" s="3">
        <f>'Raw Data'!F295</f>
        <v>55745</v>
      </c>
      <c r="J16" s="3">
        <f t="shared" si="3"/>
        <v>110582.5</v>
      </c>
      <c r="K16" s="3">
        <f t="shared" si="4"/>
        <v>55745</v>
      </c>
      <c r="L16" s="3">
        <f t="shared" si="5"/>
        <v>80256.66666666667</v>
      </c>
      <c r="M16" s="3">
        <f>'Raw Data'!F296</f>
        <v>93130</v>
      </c>
      <c r="N16" s="3">
        <f>'Raw Data'!F297</f>
        <v>9720</v>
      </c>
      <c r="O16" s="3">
        <f>'Raw Data'!F298</f>
        <v>77517.5</v>
      </c>
      <c r="P16" s="3">
        <f t="shared" si="6"/>
        <v>93130</v>
      </c>
      <c r="Q16" s="3">
        <f t="shared" si="7"/>
        <v>9720</v>
      </c>
      <c r="R16" s="3">
        <f t="shared" si="8"/>
        <v>60122.5</v>
      </c>
      <c r="S16" s="3">
        <f>'Raw Data'!F299</f>
        <v>8467.5</v>
      </c>
      <c r="T16" s="3">
        <f>'Raw Data'!F300</f>
        <v>67922.5</v>
      </c>
      <c r="U16" s="3">
        <f>'Raw Data'!F301</f>
        <v>22907.5</v>
      </c>
      <c r="V16" s="3">
        <f t="shared" si="9"/>
        <v>67922.5</v>
      </c>
      <c r="W16" s="3">
        <f t="shared" si="10"/>
        <v>8467.5</v>
      </c>
      <c r="X16" s="3">
        <f t="shared" si="11"/>
        <v>33099.166666666664</v>
      </c>
      <c r="Y16" s="3">
        <f>'Raw Data'!F302</f>
        <v>36850</v>
      </c>
      <c r="Z16" s="3">
        <f>'Raw Data'!F303</f>
        <v>68992.5</v>
      </c>
      <c r="AA16" s="3">
        <f>'Raw Data'!F304</f>
        <v>94775</v>
      </c>
      <c r="AB16" s="3">
        <f t="shared" si="12"/>
        <v>94775</v>
      </c>
      <c r="AC16" s="3">
        <f t="shared" si="13"/>
        <v>36850</v>
      </c>
      <c r="AD16" s="3">
        <f t="shared" si="14"/>
        <v>66872.5</v>
      </c>
      <c r="AE16" s="3">
        <f>'Raw Data'!F305</f>
        <v>64692.5</v>
      </c>
      <c r="AF16" s="3">
        <f>'Raw Data'!F306</f>
        <v>36567.5</v>
      </c>
      <c r="AG16" s="3">
        <f>'Raw Data'!F307</f>
        <v>90265</v>
      </c>
      <c r="AH16" s="3">
        <f t="shared" si="15"/>
        <v>90265</v>
      </c>
      <c r="AI16" s="3">
        <f t="shared" si="16"/>
        <v>36567.5</v>
      </c>
      <c r="AJ16" s="3">
        <f t="shared" si="17"/>
        <v>63841.666666666664</v>
      </c>
      <c r="AK16" s="3">
        <f>'Raw Data'!F308</f>
        <v>63517.5</v>
      </c>
      <c r="AL16" s="3">
        <f>'Raw Data'!F309</f>
        <v>53240</v>
      </c>
      <c r="AM16" s="3">
        <f>'Raw Data'!F310</f>
        <v>142415</v>
      </c>
      <c r="AN16" s="3">
        <f t="shared" si="18"/>
        <v>142415</v>
      </c>
      <c r="AO16" s="3">
        <f t="shared" si="19"/>
        <v>53240</v>
      </c>
      <c r="AP16" s="3">
        <f t="shared" si="20"/>
        <v>86390.83333333333</v>
      </c>
      <c r="AQ16" s="3">
        <f>'Raw Data'!F311</f>
        <v>52545</v>
      </c>
      <c r="AR16" s="3">
        <f>'Raw Data'!F312</f>
        <v>31277.5</v>
      </c>
      <c r="AS16" s="3">
        <f>'Raw Data'!F313</f>
        <v>70987.5</v>
      </c>
      <c r="AT16" s="3">
        <f t="shared" si="21"/>
        <v>70987.5</v>
      </c>
      <c r="AU16" s="3">
        <f t="shared" si="22"/>
        <v>31277.5</v>
      </c>
      <c r="AV16" s="3">
        <f t="shared" si="23"/>
        <v>51603.333333333336</v>
      </c>
    </row>
    <row r="18" spans="6:48" ht="12.75">
      <c r="F18" s="2" t="s">
        <v>59</v>
      </c>
      <c r="L18" s="2" t="s">
        <v>59</v>
      </c>
      <c r="R18" s="2" t="s">
        <v>59</v>
      </c>
      <c r="X18" s="2" t="s">
        <v>59</v>
      </c>
      <c r="AD18" s="2" t="s">
        <v>59</v>
      </c>
      <c r="AJ18" s="2" t="s">
        <v>59</v>
      </c>
      <c r="AP18" s="2" t="s">
        <v>59</v>
      </c>
      <c r="AV18" s="2" t="s">
        <v>59</v>
      </c>
    </row>
    <row r="19" spans="6:48" ht="12.75">
      <c r="F19">
        <f>STDEV(B5:C5)</f>
        <v>54.800775541957435</v>
      </c>
      <c r="L19">
        <f>STDEV(G5:I5)</f>
        <v>787.3108238385482</v>
      </c>
      <c r="R19">
        <f>STDEV(M5:O5)</f>
        <v>262.4682520483825</v>
      </c>
      <c r="X19">
        <f>STDEV(S5:U5)</f>
        <v>397.01227940707327</v>
      </c>
      <c r="AD19">
        <f>STDEV(Y5:AA5)</f>
        <v>400.7518974793925</v>
      </c>
      <c r="AJ19">
        <f>STDEV(AE5:AG5)</f>
        <v>502.5331664013163</v>
      </c>
      <c r="AP19">
        <f>STDEV(AK5:AM5)</f>
        <v>228.84219453588537</v>
      </c>
      <c r="AV19">
        <f>STDEV(AQ5:AS5)</f>
        <v>714.778520475632</v>
      </c>
    </row>
    <row r="20" spans="6:48" ht="12.75">
      <c r="F20">
        <f>STDEV(B6:C6)</f>
        <v>113.13708498984761</v>
      </c>
      <c r="L20">
        <f aca="true" t="shared" si="24" ref="L20:L30">STDEV(G6:I6)</f>
        <v>7391.381946790012</v>
      </c>
      <c r="R20">
        <f aca="true" t="shared" si="25" ref="R20:R30">STDEV(M6:O6)</f>
        <v>11933.670066245337</v>
      </c>
      <c r="X20">
        <f aca="true" t="shared" si="26" ref="X20:X30">STDEV(S6:U6)</f>
        <v>7682.206036245925</v>
      </c>
      <c r="AD20">
        <f aca="true" t="shared" si="27" ref="AD20:AD30">STDEV(Y6:AA6)</f>
        <v>4704.150649515097</v>
      </c>
      <c r="AJ20">
        <f aca="true" t="shared" si="28" ref="AJ20:AJ30">STDEV(AE6:AG6)</f>
        <v>7813.062913053582</v>
      </c>
      <c r="AP20">
        <f aca="true" t="shared" si="29" ref="AP20:AP30">STDEV(AK6:AM6)</f>
        <v>6637.168541629781</v>
      </c>
      <c r="AV20">
        <f aca="true" t="shared" si="30" ref="AV20:AV30">STDEV(AQ6:AS6)</f>
        <v>5489.6470742662505</v>
      </c>
    </row>
    <row r="21" spans="6:48" ht="12.75">
      <c r="F21">
        <f aca="true" t="shared" si="31" ref="F21:F30">STDEV(B7:C7)</f>
        <v>60.10407640085654</v>
      </c>
      <c r="L21">
        <f t="shared" si="24"/>
        <v>11219.379532012154</v>
      </c>
      <c r="R21">
        <f t="shared" si="25"/>
        <v>21926.56698125207</v>
      </c>
      <c r="X21">
        <f t="shared" si="26"/>
        <v>16465.564508492665</v>
      </c>
      <c r="AD21">
        <f t="shared" si="27"/>
        <v>8575.10932874911</v>
      </c>
      <c r="AJ21">
        <f t="shared" si="28"/>
        <v>11829.08870468614</v>
      </c>
      <c r="AP21">
        <f t="shared" si="29"/>
        <v>16379.382428834122</v>
      </c>
      <c r="AV21">
        <f t="shared" si="30"/>
        <v>7000.243001734533</v>
      </c>
    </row>
    <row r="22" spans="6:48" ht="12.75">
      <c r="F22">
        <f t="shared" si="31"/>
        <v>256.3262081801235</v>
      </c>
      <c r="L22">
        <f t="shared" si="24"/>
        <v>13352.645415172727</v>
      </c>
      <c r="R22">
        <f t="shared" si="25"/>
        <v>28372.44540629752</v>
      </c>
      <c r="X22">
        <f t="shared" si="26"/>
        <v>20751.452710191963</v>
      </c>
      <c r="AD22">
        <f t="shared" si="27"/>
        <v>13266.044609578754</v>
      </c>
      <c r="AJ22">
        <f t="shared" si="28"/>
        <v>13124.101000957486</v>
      </c>
      <c r="AP22">
        <f t="shared" si="29"/>
        <v>22295.181233845127</v>
      </c>
      <c r="AV22">
        <f t="shared" si="30"/>
        <v>8072.171460228863</v>
      </c>
    </row>
    <row r="23" spans="6:48" ht="12.75">
      <c r="F23">
        <f t="shared" si="31"/>
        <v>199.75766568519967</v>
      </c>
      <c r="L23">
        <f t="shared" si="24"/>
        <v>13188.39759978444</v>
      </c>
      <c r="R23">
        <f t="shared" si="25"/>
        <v>32752.727017507008</v>
      </c>
      <c r="X23">
        <f t="shared" si="26"/>
        <v>22978.81120909725</v>
      </c>
      <c r="AD23">
        <f t="shared" si="27"/>
        <v>17143.857561334717</v>
      </c>
      <c r="AJ23">
        <f t="shared" si="28"/>
        <v>13919.306960118382</v>
      </c>
      <c r="AP23">
        <f t="shared" si="29"/>
        <v>27623.786738063267</v>
      </c>
      <c r="AV23">
        <f t="shared" si="30"/>
        <v>8992.513900461872</v>
      </c>
    </row>
    <row r="24" spans="6:48" ht="12.75">
      <c r="F24">
        <f t="shared" si="31"/>
        <v>383.60542879370206</v>
      </c>
      <c r="L24">
        <f t="shared" si="24"/>
        <v>13146.913690419266</v>
      </c>
      <c r="R24">
        <f t="shared" si="25"/>
        <v>34855.54272039575</v>
      </c>
      <c r="X24">
        <f t="shared" si="26"/>
        <v>24983.995919054527</v>
      </c>
      <c r="AD24">
        <f t="shared" si="27"/>
        <v>18795.05326098688</v>
      </c>
      <c r="AJ24">
        <f t="shared" si="28"/>
        <v>15193.19481708834</v>
      </c>
      <c r="AP24">
        <f t="shared" si="29"/>
        <v>33006.976661507986</v>
      </c>
      <c r="AV24">
        <f t="shared" si="30"/>
        <v>10274.804539908935</v>
      </c>
    </row>
    <row r="25" spans="6:48" ht="12.75">
      <c r="F25">
        <f t="shared" si="31"/>
        <v>401.2830983233657</v>
      </c>
      <c r="L25">
        <f t="shared" si="24"/>
        <v>11851.519153678148</v>
      </c>
      <c r="R25">
        <f t="shared" si="25"/>
        <v>38360.78843797835</v>
      </c>
      <c r="X25">
        <f t="shared" si="26"/>
        <v>27780.94292106251</v>
      </c>
      <c r="AD25">
        <f t="shared" si="27"/>
        <v>22831.370049415193</v>
      </c>
      <c r="AJ25">
        <f t="shared" si="28"/>
        <v>16661.831819560943</v>
      </c>
      <c r="AP25">
        <f t="shared" si="29"/>
        <v>39778.414477368664</v>
      </c>
      <c r="AV25">
        <f t="shared" si="30"/>
        <v>14054.40263167856</v>
      </c>
    </row>
    <row r="26" spans="6:48" ht="12.75">
      <c r="F26">
        <f t="shared" si="31"/>
        <v>624.0217343971282</v>
      </c>
      <c r="L26">
        <f t="shared" si="24"/>
        <v>15554.246271784854</v>
      </c>
      <c r="R26">
        <f t="shared" si="25"/>
        <v>41244.073614682304</v>
      </c>
      <c r="X26">
        <f t="shared" si="26"/>
        <v>28977.250164281173</v>
      </c>
      <c r="AD26">
        <f t="shared" si="27"/>
        <v>25095.458420465904</v>
      </c>
      <c r="AJ26">
        <f t="shared" si="28"/>
        <v>17418.936773905963</v>
      </c>
      <c r="AP26">
        <f t="shared" si="29"/>
        <v>42948.25741032264</v>
      </c>
      <c r="AV26">
        <f t="shared" si="30"/>
        <v>15463.06574012196</v>
      </c>
    </row>
    <row r="27" spans="6:48" ht="12.75">
      <c r="F27">
        <f t="shared" si="31"/>
        <v>747.765421104774</v>
      </c>
      <c r="L27">
        <f t="shared" si="24"/>
        <v>16258.61047517078</v>
      </c>
      <c r="R27">
        <f t="shared" si="25"/>
        <v>42673.93762102735</v>
      </c>
      <c r="X27">
        <f t="shared" si="26"/>
        <v>30581.494233986232</v>
      </c>
      <c r="AD27">
        <f t="shared" si="27"/>
        <v>25220.855003019486</v>
      </c>
      <c r="AJ27">
        <f t="shared" si="28"/>
        <v>20258.861384177864</v>
      </c>
      <c r="AP27">
        <f t="shared" si="29"/>
        <v>46613.00953954093</v>
      </c>
      <c r="AV27">
        <f t="shared" si="30"/>
        <v>13459.95317909143</v>
      </c>
    </row>
    <row r="28" spans="6:48" ht="12.75">
      <c r="F28">
        <f t="shared" si="31"/>
        <v>661.1448404094219</v>
      </c>
      <c r="L28">
        <f t="shared" si="24"/>
        <v>21705</v>
      </c>
      <c r="R28">
        <f t="shared" si="25"/>
        <v>42834.33939317846</v>
      </c>
      <c r="X28">
        <f t="shared" si="26"/>
        <v>30255.741431723884</v>
      </c>
      <c r="AD28">
        <f t="shared" si="27"/>
        <v>27962.014561424807</v>
      </c>
      <c r="AJ28">
        <f t="shared" si="28"/>
        <v>23631.874132196965</v>
      </c>
      <c r="AP28">
        <f t="shared" si="29"/>
        <v>47345.87391825537</v>
      </c>
      <c r="AV28">
        <f t="shared" si="30"/>
        <v>18663.909748049402</v>
      </c>
    </row>
    <row r="29" spans="6:48" ht="12.75">
      <c r="F29">
        <f t="shared" si="31"/>
        <v>507.34911550134785</v>
      </c>
      <c r="L29">
        <f t="shared" si="24"/>
        <v>23449.854788107623</v>
      </c>
      <c r="R29">
        <f t="shared" si="25"/>
        <v>43444.33773519859</v>
      </c>
      <c r="X29">
        <f t="shared" si="26"/>
        <v>30796.212869171646</v>
      </c>
      <c r="AD29">
        <f t="shared" si="27"/>
        <v>27812.408913708518</v>
      </c>
      <c r="AJ29">
        <f t="shared" si="28"/>
        <v>25318.726435848486</v>
      </c>
      <c r="AP29">
        <f t="shared" si="29"/>
        <v>49067.17107275835</v>
      </c>
      <c r="AV29">
        <f t="shared" si="30"/>
        <v>16937.518265672807</v>
      </c>
    </row>
    <row r="30" spans="6:48" ht="12.75">
      <c r="F30">
        <f t="shared" si="31"/>
        <v>523.2590180780452</v>
      </c>
      <c r="L30">
        <f t="shared" si="24"/>
        <v>27877.25330952341</v>
      </c>
      <c r="R30">
        <f t="shared" si="25"/>
        <v>44342.378643347496</v>
      </c>
      <c r="X30">
        <f t="shared" si="26"/>
        <v>31010.108163844467</v>
      </c>
      <c r="AD30">
        <f t="shared" si="27"/>
        <v>29020.634146241533</v>
      </c>
      <c r="AJ30">
        <f t="shared" si="28"/>
        <v>26858.85914523052</v>
      </c>
      <c r="AP30">
        <f t="shared" si="29"/>
        <v>48789.72422122648</v>
      </c>
      <c r="AV30">
        <f t="shared" si="30"/>
        <v>19871.74066566222</v>
      </c>
    </row>
  </sheetData>
  <mergeCells count="10">
    <mergeCell ref="A2:A4"/>
    <mergeCell ref="B3:F3"/>
    <mergeCell ref="G3:L3"/>
    <mergeCell ref="M3:R3"/>
    <mergeCell ref="B2:AV2"/>
    <mergeCell ref="AQ3:AV3"/>
    <mergeCell ref="S3:X3"/>
    <mergeCell ref="Y3:AD3"/>
    <mergeCell ref="AE3:AJ3"/>
    <mergeCell ref="AK3:A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Maira Tariq</cp:lastModifiedBy>
  <cp:lastPrinted>2007-10-09T14:39:29Z</cp:lastPrinted>
  <dcterms:created xsi:type="dcterms:W3CDTF">2007-08-31T09:33:10Z</dcterms:created>
  <dcterms:modified xsi:type="dcterms:W3CDTF">2007-10-09T22:28:37Z</dcterms:modified>
  <cp:category/>
  <cp:version/>
  <cp:contentType/>
  <cp:contentStatus/>
</cp:coreProperties>
</file>