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inal Graph" sheetId="1" r:id="rId1"/>
    <sheet name="Average results" sheetId="2" r:id="rId2"/>
    <sheet name="Raw Data" sheetId="3" r:id="rId3"/>
    <sheet name="Formatted Data" sheetId="4" r:id="rId4"/>
    <sheet name="Fluorescence v Time" sheetId="5" r:id="rId5"/>
  </sheets>
  <definedNames/>
  <calcPr fullCalcOnLoad="1"/>
</workbook>
</file>

<file path=xl/sharedStrings.xml><?xml version="1.0" encoding="utf-8"?>
<sst xmlns="http://schemas.openxmlformats.org/spreadsheetml/2006/main" count="194" uniqueCount="43">
  <si>
    <t>Time/Wells</t>
  </si>
  <si>
    <t>Measurement 1</t>
  </si>
  <si>
    <t>Measurement 2</t>
  </si>
  <si>
    <t>Measurement 3</t>
  </si>
  <si>
    <t>Measurement 4</t>
  </si>
  <si>
    <t>Wells</t>
  </si>
  <si>
    <t>Contents</t>
  </si>
  <si>
    <t>Average of Measurements</t>
  </si>
  <si>
    <t xml:space="preserve">Position </t>
  </si>
  <si>
    <t>Index</t>
  </si>
  <si>
    <t>Time</t>
  </si>
  <si>
    <t>Read 1</t>
  </si>
  <si>
    <t>Read 2</t>
  </si>
  <si>
    <t>Read 3</t>
  </si>
  <si>
    <t>Read 4</t>
  </si>
  <si>
    <t>RAW EXPERIMENTAL DATA</t>
  </si>
  <si>
    <t>Time (N)</t>
  </si>
  <si>
    <t>Average</t>
  </si>
  <si>
    <t>St Dev</t>
  </si>
  <si>
    <t>Error</t>
  </si>
  <si>
    <t>FORMATTED DATA - NORMALIZED TIME</t>
  </si>
  <si>
    <t>FORMATTED DATA - NORMALIZED AVERAGE</t>
  </si>
  <si>
    <t>Sorting Information</t>
  </si>
  <si>
    <t>Number of samples:</t>
  </si>
  <si>
    <t>Sample Number:</t>
  </si>
  <si>
    <t>Number</t>
  </si>
  <si>
    <t>Name</t>
  </si>
  <si>
    <t xml:space="preserve">C04     </t>
  </si>
  <si>
    <t xml:space="preserve">D05     </t>
  </si>
  <si>
    <t xml:space="preserve">E07     </t>
  </si>
  <si>
    <t xml:space="preserve">F09     </t>
  </si>
  <si>
    <t>15oC</t>
  </si>
  <si>
    <t>40ul Cell extract + 20ul DNA</t>
  </si>
  <si>
    <t>control</t>
  </si>
  <si>
    <t>40ul Cell extract</t>
  </si>
  <si>
    <t>Position</t>
  </si>
  <si>
    <t>Temperature (oC)</t>
  </si>
  <si>
    <t>Time (min)</t>
  </si>
  <si>
    <t>Sample 1</t>
  </si>
  <si>
    <t>Sampel 2</t>
  </si>
  <si>
    <t>Sample 3</t>
  </si>
  <si>
    <t>Negative control</t>
  </si>
  <si>
    <t>Satndard deviation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</si>
</sst>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pTet construct - 15oC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'Average results'!$E$1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'Average results'!$F$2:$F$14</c:f>
                <c:numCache>
                  <c:ptCount val="13"/>
                  <c:pt idx="0">
                    <c:v>262.70626816528954</c:v>
                  </c:pt>
                  <c:pt idx="1">
                    <c:v>1091.3838692229237</c:v>
                  </c:pt>
                  <c:pt idx="2">
                    <c:v>984.4806160272187</c:v>
                  </c:pt>
                  <c:pt idx="3">
                    <c:v>1872.7074873918073</c:v>
                  </c:pt>
                  <c:pt idx="4">
                    <c:v>4347.879751480409</c:v>
                  </c:pt>
                  <c:pt idx="5">
                    <c:v>4891.750709102008</c:v>
                  </c:pt>
                  <c:pt idx="6">
                    <c:v>5627.474085531925</c:v>
                  </c:pt>
                  <c:pt idx="7">
                    <c:v>6752.60921792458</c:v>
                  </c:pt>
                  <c:pt idx="8">
                    <c:v>7695.3233904322215</c:v>
                  </c:pt>
                  <c:pt idx="9">
                    <c:v>8823.445684651773</c:v>
                  </c:pt>
                  <c:pt idx="10">
                    <c:v>9942.660924018279</c:v>
                  </c:pt>
                  <c:pt idx="11">
                    <c:v>11170.927762873302</c:v>
                  </c:pt>
                  <c:pt idx="12">
                    <c:v>11193.303894888832</c:v>
                  </c:pt>
                </c:numCache>
              </c:numRef>
            </c:plus>
            <c:minus>
              <c:numRef>
                <c:f>'Average results'!$F$2:$F$14</c:f>
                <c:numCache>
                  <c:ptCount val="13"/>
                  <c:pt idx="0">
                    <c:v>262.70626816528954</c:v>
                  </c:pt>
                  <c:pt idx="1">
                    <c:v>1091.3838692229237</c:v>
                  </c:pt>
                  <c:pt idx="2">
                    <c:v>984.4806160272187</c:v>
                  </c:pt>
                  <c:pt idx="3">
                    <c:v>1872.7074873918073</c:v>
                  </c:pt>
                  <c:pt idx="4">
                    <c:v>4347.879751480409</c:v>
                  </c:pt>
                  <c:pt idx="5">
                    <c:v>4891.750709102008</c:v>
                  </c:pt>
                  <c:pt idx="6">
                    <c:v>5627.474085531925</c:v>
                  </c:pt>
                  <c:pt idx="7">
                    <c:v>6752.60921792458</c:v>
                  </c:pt>
                  <c:pt idx="8">
                    <c:v>7695.3233904322215</c:v>
                  </c:pt>
                  <c:pt idx="9">
                    <c:v>8823.445684651773</c:v>
                  </c:pt>
                  <c:pt idx="10">
                    <c:v>9942.660924018279</c:v>
                  </c:pt>
                  <c:pt idx="11">
                    <c:v>11170.927762873302</c:v>
                  </c:pt>
                  <c:pt idx="12">
                    <c:v>11193.303894888832</c:v>
                  </c:pt>
                </c:numCache>
              </c:numRef>
            </c:minus>
            <c:noEndCap val="0"/>
          </c:errBars>
          <c:xVal>
            <c:numRef>
              <c:f>'Average results'!$A$2:$A$14</c:f>
              <c:numCache>
                <c:ptCount val="13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</c:numCache>
            </c:numRef>
          </c:xVal>
          <c:yVal>
            <c:numRef>
              <c:f>'Average results'!$E$2:$E$14</c:f>
              <c:numCache>
                <c:ptCount val="13"/>
                <c:pt idx="0">
                  <c:v>1681.6666666666667</c:v>
                </c:pt>
                <c:pt idx="1">
                  <c:v>5667.5</c:v>
                </c:pt>
                <c:pt idx="2">
                  <c:v>3519.1666666666665</c:v>
                </c:pt>
                <c:pt idx="3">
                  <c:v>6688.333333333333</c:v>
                </c:pt>
                <c:pt idx="4">
                  <c:v>11878.333333333334</c:v>
                </c:pt>
                <c:pt idx="5">
                  <c:v>15710</c:v>
                </c:pt>
                <c:pt idx="6">
                  <c:v>19558.333333333332</c:v>
                </c:pt>
                <c:pt idx="7">
                  <c:v>24032.5</c:v>
                </c:pt>
                <c:pt idx="8">
                  <c:v>27789.166666666668</c:v>
                </c:pt>
                <c:pt idx="9">
                  <c:v>31995</c:v>
                </c:pt>
                <c:pt idx="10">
                  <c:v>34532.5</c:v>
                </c:pt>
                <c:pt idx="11">
                  <c:v>37891.666666666664</c:v>
                </c:pt>
                <c:pt idx="12">
                  <c:v>39634.166666666664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'Average results'!$G$1</c:f>
              <c:strCache>
                <c:ptCount val="1"/>
                <c:pt idx="0">
                  <c:v>Negative 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'Average results'!$A$2:$A$14</c:f>
              <c:numCache>
                <c:ptCount val="13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</c:numCache>
            </c:numRef>
          </c:xVal>
          <c:yVal>
            <c:numRef>
              <c:f>'Average results'!$G$2:$G$14</c:f>
              <c:numCache>
                <c:ptCount val="13"/>
                <c:pt idx="0">
                  <c:v>2040</c:v>
                </c:pt>
                <c:pt idx="1">
                  <c:v>5835</c:v>
                </c:pt>
                <c:pt idx="2">
                  <c:v>1390</c:v>
                </c:pt>
                <c:pt idx="3">
                  <c:v>1617.5</c:v>
                </c:pt>
                <c:pt idx="4">
                  <c:v>1665</c:v>
                </c:pt>
                <c:pt idx="5">
                  <c:v>1695</c:v>
                </c:pt>
                <c:pt idx="6">
                  <c:v>1835</c:v>
                </c:pt>
                <c:pt idx="7">
                  <c:v>2147.5</c:v>
                </c:pt>
                <c:pt idx="8">
                  <c:v>2325</c:v>
                </c:pt>
                <c:pt idx="9">
                  <c:v>2555</c:v>
                </c:pt>
                <c:pt idx="10">
                  <c:v>3150</c:v>
                </c:pt>
                <c:pt idx="11">
                  <c:v>3325</c:v>
                </c:pt>
                <c:pt idx="12">
                  <c:v>3512.5</c:v>
                </c:pt>
              </c:numCache>
            </c:numRef>
          </c:yVal>
          <c:smooth val="1"/>
        </c:ser>
        <c:axId val="22678930"/>
        <c:axId val="17630595"/>
      </c:scatterChart>
      <c:valAx>
        <c:axId val="22678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30595"/>
        <c:crosses val="autoZero"/>
        <c:crossBetween val="midCat"/>
        <c:dispUnits/>
      </c:valAx>
      <c:valAx>
        <c:axId val="1763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78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GFP fluorescent of pLux construct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'Formatted Data'!$F$97</c:f>
              <c:strCache>
                <c:ptCount val="1"/>
                <c:pt idx="0">
                  <c:v> ()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Data'!$G$98:$G$127</c:f>
                <c:numCache>
                  <c:ptCount val="30"/>
                  <c:pt idx="0">
                    <c:v>0</c:v>
                  </c:pt>
                  <c:pt idx="1">
                    <c:v>78.54126134736336</c:v>
                  </c:pt>
                  <c:pt idx="2">
                    <c:v>3518.167734743126</c:v>
                  </c:pt>
                  <c:pt idx="3">
                    <c:v>249.90532338107036</c:v>
                  </c:pt>
                  <c:pt idx="4">
                    <c:v>208.82279166702844</c:v>
                  </c:pt>
                  <c:pt idx="5">
                    <c:v>345.2154337873548</c:v>
                  </c:pt>
                  <c:pt idx="6">
                    <c:v>179.37937599384946</c:v>
                  </c:pt>
                  <c:pt idx="7">
                    <c:v>390.39738586805095</c:v>
                  </c:pt>
                  <c:pt idx="8">
                    <c:v>284.3422690819551</c:v>
                  </c:pt>
                  <c:pt idx="9">
                    <c:v>284.4724793381848</c:v>
                  </c:pt>
                  <c:pt idx="10">
                    <c:v>519.2479190382664</c:v>
                  </c:pt>
                  <c:pt idx="11">
                    <c:v>189.37658260699766</c:v>
                  </c:pt>
                  <c:pt idx="12">
                    <c:v>296.11727881284884</c:v>
                  </c:pt>
                  <c:pt idx="13">
                    <c:v>532.2175785432515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Data'!$G$98:$G$127</c:f>
                <c:numCache>
                  <c:ptCount val="30"/>
                  <c:pt idx="0">
                    <c:v>0</c:v>
                  </c:pt>
                  <c:pt idx="1">
                    <c:v>78.54126134736336</c:v>
                  </c:pt>
                  <c:pt idx="2">
                    <c:v>3518.167734743126</c:v>
                  </c:pt>
                  <c:pt idx="3">
                    <c:v>249.90532338107036</c:v>
                  </c:pt>
                  <c:pt idx="4">
                    <c:v>208.82279166702844</c:v>
                  </c:pt>
                  <c:pt idx="5">
                    <c:v>345.2154337873548</c:v>
                  </c:pt>
                  <c:pt idx="6">
                    <c:v>179.37937599384946</c:v>
                  </c:pt>
                  <c:pt idx="7">
                    <c:v>390.39738586805095</c:v>
                  </c:pt>
                  <c:pt idx="8">
                    <c:v>284.3422690819551</c:v>
                  </c:pt>
                  <c:pt idx="9">
                    <c:v>284.4724793381848</c:v>
                  </c:pt>
                  <c:pt idx="10">
                    <c:v>519.2479190382664</c:v>
                  </c:pt>
                  <c:pt idx="11">
                    <c:v>189.37658260699766</c:v>
                  </c:pt>
                  <c:pt idx="12">
                    <c:v>296.11727881284884</c:v>
                  </c:pt>
                  <c:pt idx="13">
                    <c:v>532.2175785432515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Data'!$F$98:$F$137</c:f>
              <c:numCache>
                <c:ptCount val="40"/>
                <c:pt idx="0">
                  <c:v>0</c:v>
                </c:pt>
                <c:pt idx="1">
                  <c:v>-507.5</c:v>
                </c:pt>
                <c:pt idx="2">
                  <c:v>965</c:v>
                </c:pt>
                <c:pt idx="3">
                  <c:v>1095</c:v>
                </c:pt>
                <c:pt idx="4">
                  <c:v>3067.5</c:v>
                </c:pt>
                <c:pt idx="5">
                  <c:v>6465</c:v>
                </c:pt>
                <c:pt idx="6">
                  <c:v>9880</c:v>
                </c:pt>
                <c:pt idx="7">
                  <c:v>13377.5</c:v>
                </c:pt>
                <c:pt idx="8">
                  <c:v>17215</c:v>
                </c:pt>
                <c:pt idx="9">
                  <c:v>20092.5</c:v>
                </c:pt>
                <c:pt idx="10">
                  <c:v>23215</c:v>
                </c:pt>
                <c:pt idx="11">
                  <c:v>24505</c:v>
                </c:pt>
                <c:pt idx="12">
                  <c:v>26965</c:v>
                </c:pt>
                <c:pt idx="13">
                  <c:v>28217.5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'Formatted Data'!$H$97</c:f>
              <c:strCache>
                <c:ptCount val="1"/>
                <c:pt idx="0">
                  <c:v> ()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Data'!$I$98:$I$127</c:f>
                <c:numCache>
                  <c:ptCount val="30"/>
                  <c:pt idx="0">
                    <c:v>0</c:v>
                  </c:pt>
                  <c:pt idx="1">
                    <c:v>70.61951262396269</c:v>
                  </c:pt>
                  <c:pt idx="2">
                    <c:v>2419.1772660832785</c:v>
                  </c:pt>
                  <c:pt idx="3">
                    <c:v>375.8369998181053</c:v>
                  </c:pt>
                  <c:pt idx="4">
                    <c:v>212.95609286783838</c:v>
                  </c:pt>
                  <c:pt idx="5">
                    <c:v>247.72992297569272</c:v>
                  </c:pt>
                  <c:pt idx="6">
                    <c:v>192.32274850104187</c:v>
                  </c:pt>
                  <c:pt idx="7">
                    <c:v>285.42449139389277</c:v>
                  </c:pt>
                  <c:pt idx="8">
                    <c:v>330.620442932404</c:v>
                  </c:pt>
                  <c:pt idx="9">
                    <c:v>344.5689085738228</c:v>
                  </c:pt>
                  <c:pt idx="10">
                    <c:v>519.4102563113186</c:v>
                  </c:pt>
                  <c:pt idx="11">
                    <c:v>307.05074907410244</c:v>
                  </c:pt>
                  <c:pt idx="12">
                    <c:v>366.97215392070467</c:v>
                  </c:pt>
                  <c:pt idx="13">
                    <c:v>451.45551546018623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Data'!$I$98:$I$127</c:f>
                <c:numCache>
                  <c:ptCount val="30"/>
                  <c:pt idx="0">
                    <c:v>0</c:v>
                  </c:pt>
                  <c:pt idx="1">
                    <c:v>70.61951262396269</c:v>
                  </c:pt>
                  <c:pt idx="2">
                    <c:v>2419.1772660832785</c:v>
                  </c:pt>
                  <c:pt idx="3">
                    <c:v>375.8369998181053</c:v>
                  </c:pt>
                  <c:pt idx="4">
                    <c:v>212.95609286783838</c:v>
                  </c:pt>
                  <c:pt idx="5">
                    <c:v>247.72992297569272</c:v>
                  </c:pt>
                  <c:pt idx="6">
                    <c:v>192.32274850104187</c:v>
                  </c:pt>
                  <c:pt idx="7">
                    <c:v>285.42449139389277</c:v>
                  </c:pt>
                  <c:pt idx="8">
                    <c:v>330.620442932404</c:v>
                  </c:pt>
                  <c:pt idx="9">
                    <c:v>344.5689085738228</c:v>
                  </c:pt>
                  <c:pt idx="10">
                    <c:v>519.4102563113186</c:v>
                  </c:pt>
                  <c:pt idx="11">
                    <c:v>307.05074907410244</c:v>
                  </c:pt>
                  <c:pt idx="12">
                    <c:v>366.97215392070467</c:v>
                  </c:pt>
                  <c:pt idx="13">
                    <c:v>451.45551546018623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Data'!$H$98:$H$137</c:f>
              <c:numCache>
                <c:ptCount val="40"/>
                <c:pt idx="0">
                  <c:v>0</c:v>
                </c:pt>
                <c:pt idx="1">
                  <c:v>-512.5</c:v>
                </c:pt>
                <c:pt idx="2">
                  <c:v>-255</c:v>
                </c:pt>
                <c:pt idx="3">
                  <c:v>2237.5</c:v>
                </c:pt>
                <c:pt idx="4">
                  <c:v>5367.5</c:v>
                </c:pt>
                <c:pt idx="5">
                  <c:v>9195</c:v>
                </c:pt>
                <c:pt idx="6">
                  <c:v>12750</c:v>
                </c:pt>
                <c:pt idx="7">
                  <c:v>15712.5</c:v>
                </c:pt>
                <c:pt idx="8">
                  <c:v>18812.5</c:v>
                </c:pt>
                <c:pt idx="9">
                  <c:v>22020</c:v>
                </c:pt>
                <c:pt idx="10">
                  <c:v>25567.5</c:v>
                </c:pt>
                <c:pt idx="11">
                  <c:v>26860</c:v>
                </c:pt>
                <c:pt idx="12">
                  <c:v>29342.5</c:v>
                </c:pt>
                <c:pt idx="13">
                  <c:v>31217.5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'Formatted Data'!$J$97</c:f>
              <c:strCache>
                <c:ptCount val="1"/>
                <c:pt idx="0">
                  <c:v> ()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Data'!$K$98:$K$127</c:f>
                <c:numCache>
                  <c:ptCount val="30"/>
                  <c:pt idx="0">
                    <c:v>0</c:v>
                  </c:pt>
                  <c:pt idx="1">
                    <c:v>98.6337588755923</c:v>
                  </c:pt>
                  <c:pt idx="2">
                    <c:v>1968.0885390706521</c:v>
                  </c:pt>
                  <c:pt idx="3">
                    <c:v>434.3199025792635</c:v>
                  </c:pt>
                  <c:pt idx="4">
                    <c:v>1278.1118864407085</c:v>
                  </c:pt>
                  <c:pt idx="5">
                    <c:v>1950.6843504708893</c:v>
                  </c:pt>
                  <c:pt idx="6">
                    <c:v>935.2260330177604</c:v>
                  </c:pt>
                  <c:pt idx="7">
                    <c:v>782.411606901499</c:v>
                  </c:pt>
                  <c:pt idx="8">
                    <c:v>1113.1072701193023</c:v>
                  </c:pt>
                  <c:pt idx="9">
                    <c:v>992.6596164782645</c:v>
                  </c:pt>
                  <c:pt idx="10">
                    <c:v>1105.1876442697455</c:v>
                  </c:pt>
                  <c:pt idx="11">
                    <c:v>591.0788816453919</c:v>
                  </c:pt>
                  <c:pt idx="12">
                    <c:v>944.5809811557685</c:v>
                  </c:pt>
                  <c:pt idx="13">
                    <c:v>974.1028415910617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Data'!$K$98:$K$127</c:f>
                <c:numCache>
                  <c:ptCount val="30"/>
                  <c:pt idx="0">
                    <c:v>0</c:v>
                  </c:pt>
                  <c:pt idx="1">
                    <c:v>98.6337588755923</c:v>
                  </c:pt>
                  <c:pt idx="2">
                    <c:v>1968.0885390706521</c:v>
                  </c:pt>
                  <c:pt idx="3">
                    <c:v>434.3199025792635</c:v>
                  </c:pt>
                  <c:pt idx="4">
                    <c:v>1278.1118864407085</c:v>
                  </c:pt>
                  <c:pt idx="5">
                    <c:v>1950.6843504708893</c:v>
                  </c:pt>
                  <c:pt idx="6">
                    <c:v>935.2260330177604</c:v>
                  </c:pt>
                  <c:pt idx="7">
                    <c:v>782.411606901499</c:v>
                  </c:pt>
                  <c:pt idx="8">
                    <c:v>1113.1072701193023</c:v>
                  </c:pt>
                  <c:pt idx="9">
                    <c:v>992.6596164782645</c:v>
                  </c:pt>
                  <c:pt idx="10">
                    <c:v>1105.1876442697455</c:v>
                  </c:pt>
                  <c:pt idx="11">
                    <c:v>591.0788816453919</c:v>
                  </c:pt>
                  <c:pt idx="12">
                    <c:v>944.5809811557685</c:v>
                  </c:pt>
                  <c:pt idx="13">
                    <c:v>974.1028415910617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Data'!$J$98:$J$137</c:f>
              <c:numCache>
                <c:ptCount val="40"/>
                <c:pt idx="0">
                  <c:v>0</c:v>
                </c:pt>
                <c:pt idx="1">
                  <c:v>-55</c:v>
                </c:pt>
                <c:pt idx="2">
                  <c:v>-1212.5</c:v>
                </c:pt>
                <c:pt idx="3">
                  <c:v>3055</c:v>
                </c:pt>
                <c:pt idx="4">
                  <c:v>6777.5</c:v>
                </c:pt>
                <c:pt idx="5">
                  <c:v>14980</c:v>
                </c:pt>
                <c:pt idx="6">
                  <c:v>19415</c:v>
                </c:pt>
                <c:pt idx="7">
                  <c:v>24080</c:v>
                </c:pt>
                <c:pt idx="8">
                  <c:v>29627.5</c:v>
                </c:pt>
                <c:pt idx="9">
                  <c:v>34280</c:v>
                </c:pt>
                <c:pt idx="10">
                  <c:v>39537.5</c:v>
                </c:pt>
                <c:pt idx="11">
                  <c:v>42782.5</c:v>
                </c:pt>
                <c:pt idx="12">
                  <c:v>47392.5</c:v>
                </c:pt>
                <c:pt idx="13">
                  <c:v>48930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'Formatted Data'!$L$97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Data'!$M$98:$M$127</c:f>
                <c:numCache>
                  <c:ptCount val="30"/>
                  <c:pt idx="0">
                    <c:v>0</c:v>
                  </c:pt>
                  <c:pt idx="1">
                    <c:v>53.54126134736337</c:v>
                  </c:pt>
                  <c:pt idx="2">
                    <c:v>1424.558411110849</c:v>
                  </c:pt>
                  <c:pt idx="3">
                    <c:v>118.88369666751339</c:v>
                  </c:pt>
                  <c:pt idx="4">
                    <c:v>146.37281168304446</c:v>
                  </c:pt>
                  <c:pt idx="5">
                    <c:v>152.86159317064136</c:v>
                  </c:pt>
                  <c:pt idx="6">
                    <c:v>103.440804327886</c:v>
                  </c:pt>
                  <c:pt idx="7">
                    <c:v>164.21530582338136</c:v>
                  </c:pt>
                  <c:pt idx="8">
                    <c:v>145.68802284333466</c:v>
                  </c:pt>
                  <c:pt idx="9">
                    <c:v>199.08122295518817</c:v>
                  </c:pt>
                  <c:pt idx="10">
                    <c:v>236.9950773047125</c:v>
                  </c:pt>
                  <c:pt idx="11">
                    <c:v>129.09944487358058</c:v>
                  </c:pt>
                  <c:pt idx="12">
                    <c:v>221.28413107737</c:v>
                  </c:pt>
                  <c:pt idx="13">
                    <c:v>291.247317584214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Data'!$M$98:$M$127</c:f>
                <c:numCache>
                  <c:ptCount val="30"/>
                  <c:pt idx="0">
                    <c:v>0</c:v>
                  </c:pt>
                  <c:pt idx="1">
                    <c:v>53.54126134736337</c:v>
                  </c:pt>
                  <c:pt idx="2">
                    <c:v>1424.558411110849</c:v>
                  </c:pt>
                  <c:pt idx="3">
                    <c:v>118.88369666751339</c:v>
                  </c:pt>
                  <c:pt idx="4">
                    <c:v>146.37281168304446</c:v>
                  </c:pt>
                  <c:pt idx="5">
                    <c:v>152.86159317064136</c:v>
                  </c:pt>
                  <c:pt idx="6">
                    <c:v>103.440804327886</c:v>
                  </c:pt>
                  <c:pt idx="7">
                    <c:v>164.21530582338136</c:v>
                  </c:pt>
                  <c:pt idx="8">
                    <c:v>145.68802284333466</c:v>
                  </c:pt>
                  <c:pt idx="9">
                    <c:v>199.08122295518817</c:v>
                  </c:pt>
                  <c:pt idx="10">
                    <c:v>236.9950773047125</c:v>
                  </c:pt>
                  <c:pt idx="11">
                    <c:v>129.09944487358058</c:v>
                  </c:pt>
                  <c:pt idx="12">
                    <c:v>221.28413107737</c:v>
                  </c:pt>
                  <c:pt idx="13">
                    <c:v>291.247317584214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Data'!$L$98:$L$137</c:f>
              <c:numCache>
                <c:ptCount val="40"/>
                <c:pt idx="0">
                  <c:v>0</c:v>
                </c:pt>
                <c:pt idx="1">
                  <c:v>-2040</c:v>
                </c:pt>
                <c:pt idx="2">
                  <c:v>-5835</c:v>
                </c:pt>
                <c:pt idx="3">
                  <c:v>-1390</c:v>
                </c:pt>
                <c:pt idx="4">
                  <c:v>-1617.5</c:v>
                </c:pt>
                <c:pt idx="5">
                  <c:v>-1665</c:v>
                </c:pt>
                <c:pt idx="6">
                  <c:v>-1695</c:v>
                </c:pt>
                <c:pt idx="7">
                  <c:v>-1835</c:v>
                </c:pt>
                <c:pt idx="8">
                  <c:v>-2147.5</c:v>
                </c:pt>
                <c:pt idx="9">
                  <c:v>-2325</c:v>
                </c:pt>
                <c:pt idx="10">
                  <c:v>-2555</c:v>
                </c:pt>
                <c:pt idx="11">
                  <c:v>-3150</c:v>
                </c:pt>
                <c:pt idx="12">
                  <c:v>-3325</c:v>
                </c:pt>
                <c:pt idx="13">
                  <c:v>-3512.5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0"/>
          <c:order val="4"/>
          <c:tx>
            <c:strRef>
              <c:f>'Formatted Data'!$N$97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Data'!$O$98:$O$127</c:f>
                <c:numCache>
                  <c:ptCount val="30"/>
                  <c:pt idx="0">
                    <c:v>0</c:v>
                  </c:pt>
                  <c:pt idx="1">
                    <c:v>53.54126134736337</c:v>
                  </c:pt>
                  <c:pt idx="2">
                    <c:v>1424.558411110849</c:v>
                  </c:pt>
                  <c:pt idx="3">
                    <c:v>118.88369666751339</c:v>
                  </c:pt>
                  <c:pt idx="4">
                    <c:v>146.37281168304446</c:v>
                  </c:pt>
                  <c:pt idx="5">
                    <c:v>152.86159317064136</c:v>
                  </c:pt>
                  <c:pt idx="6">
                    <c:v>103.440804327886</c:v>
                  </c:pt>
                  <c:pt idx="7">
                    <c:v>164.21530582338136</c:v>
                  </c:pt>
                  <c:pt idx="8">
                    <c:v>145.68802284333466</c:v>
                  </c:pt>
                  <c:pt idx="9">
                    <c:v>199.08122295518817</c:v>
                  </c:pt>
                  <c:pt idx="10">
                    <c:v>236.9950773047125</c:v>
                  </c:pt>
                  <c:pt idx="11">
                    <c:v>129.09944487358058</c:v>
                  </c:pt>
                  <c:pt idx="12">
                    <c:v>221.28413107737</c:v>
                  </c:pt>
                  <c:pt idx="13">
                    <c:v>291.247317584214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Data'!$O$98:$O$127</c:f>
                <c:numCache>
                  <c:ptCount val="30"/>
                  <c:pt idx="0">
                    <c:v>0</c:v>
                  </c:pt>
                  <c:pt idx="1">
                    <c:v>53.54126134736337</c:v>
                  </c:pt>
                  <c:pt idx="2">
                    <c:v>1424.558411110849</c:v>
                  </c:pt>
                  <c:pt idx="3">
                    <c:v>118.88369666751339</c:v>
                  </c:pt>
                  <c:pt idx="4">
                    <c:v>146.37281168304446</c:v>
                  </c:pt>
                  <c:pt idx="5">
                    <c:v>152.86159317064136</c:v>
                  </c:pt>
                  <c:pt idx="6">
                    <c:v>103.440804327886</c:v>
                  </c:pt>
                  <c:pt idx="7">
                    <c:v>164.21530582338136</c:v>
                  </c:pt>
                  <c:pt idx="8">
                    <c:v>145.68802284333466</c:v>
                  </c:pt>
                  <c:pt idx="9">
                    <c:v>199.08122295518817</c:v>
                  </c:pt>
                  <c:pt idx="10">
                    <c:v>236.9950773047125</c:v>
                  </c:pt>
                  <c:pt idx="11">
                    <c:v>129.09944487358058</c:v>
                  </c:pt>
                  <c:pt idx="12">
                    <c:v>221.28413107737</c:v>
                  </c:pt>
                  <c:pt idx="13">
                    <c:v>291.247317584214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Data'!$N$98:$N$137</c:f>
              <c:numCache>
                <c:ptCount val="40"/>
                <c:pt idx="0">
                  <c:v>0</c:v>
                </c:pt>
                <c:pt idx="1">
                  <c:v>-2040</c:v>
                </c:pt>
                <c:pt idx="2">
                  <c:v>-5835</c:v>
                </c:pt>
                <c:pt idx="3">
                  <c:v>-1390</c:v>
                </c:pt>
                <c:pt idx="4">
                  <c:v>-1617.5</c:v>
                </c:pt>
                <c:pt idx="5">
                  <c:v>-1665</c:v>
                </c:pt>
                <c:pt idx="6">
                  <c:v>-1695</c:v>
                </c:pt>
                <c:pt idx="7">
                  <c:v>-1835</c:v>
                </c:pt>
                <c:pt idx="8">
                  <c:v>-2147.5</c:v>
                </c:pt>
                <c:pt idx="9">
                  <c:v>-2325</c:v>
                </c:pt>
                <c:pt idx="10">
                  <c:v>-2555</c:v>
                </c:pt>
                <c:pt idx="11">
                  <c:v>-3150</c:v>
                </c:pt>
                <c:pt idx="12">
                  <c:v>-3325</c:v>
                </c:pt>
                <c:pt idx="13">
                  <c:v>-3512.5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2"/>
          <c:order val="5"/>
          <c:tx>
            <c:strRef>
              <c:f>'Formatted Data'!$P$97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Data'!$Q$98:$Q$127</c:f>
                <c:numCache>
                  <c:ptCount val="30"/>
                  <c:pt idx="0">
                    <c:v>0</c:v>
                  </c:pt>
                  <c:pt idx="1">
                    <c:v>53.54126134736337</c:v>
                  </c:pt>
                  <c:pt idx="2">
                    <c:v>1424.558411110849</c:v>
                  </c:pt>
                  <c:pt idx="3">
                    <c:v>118.88369666751339</c:v>
                  </c:pt>
                  <c:pt idx="4">
                    <c:v>146.37281168304446</c:v>
                  </c:pt>
                  <c:pt idx="5">
                    <c:v>152.86159317064136</c:v>
                  </c:pt>
                  <c:pt idx="6">
                    <c:v>103.440804327886</c:v>
                  </c:pt>
                  <c:pt idx="7">
                    <c:v>164.21530582338136</c:v>
                  </c:pt>
                  <c:pt idx="8">
                    <c:v>145.68802284333466</c:v>
                  </c:pt>
                  <c:pt idx="9">
                    <c:v>199.08122295518817</c:v>
                  </c:pt>
                  <c:pt idx="10">
                    <c:v>236.9950773047125</c:v>
                  </c:pt>
                  <c:pt idx="11">
                    <c:v>129.09944487358058</c:v>
                  </c:pt>
                  <c:pt idx="12">
                    <c:v>221.28413107737</c:v>
                  </c:pt>
                  <c:pt idx="13">
                    <c:v>291.247317584214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Data'!$Q$98:$Q$127</c:f>
                <c:numCache>
                  <c:ptCount val="30"/>
                  <c:pt idx="0">
                    <c:v>0</c:v>
                  </c:pt>
                  <c:pt idx="1">
                    <c:v>53.54126134736337</c:v>
                  </c:pt>
                  <c:pt idx="2">
                    <c:v>1424.558411110849</c:v>
                  </c:pt>
                  <c:pt idx="3">
                    <c:v>118.88369666751339</c:v>
                  </c:pt>
                  <c:pt idx="4">
                    <c:v>146.37281168304446</c:v>
                  </c:pt>
                  <c:pt idx="5">
                    <c:v>152.86159317064136</c:v>
                  </c:pt>
                  <c:pt idx="6">
                    <c:v>103.440804327886</c:v>
                  </c:pt>
                  <c:pt idx="7">
                    <c:v>164.21530582338136</c:v>
                  </c:pt>
                  <c:pt idx="8">
                    <c:v>145.68802284333466</c:v>
                  </c:pt>
                  <c:pt idx="9">
                    <c:v>199.08122295518817</c:v>
                  </c:pt>
                  <c:pt idx="10">
                    <c:v>236.9950773047125</c:v>
                  </c:pt>
                  <c:pt idx="11">
                    <c:v>129.09944487358058</c:v>
                  </c:pt>
                  <c:pt idx="12">
                    <c:v>221.28413107737</c:v>
                  </c:pt>
                  <c:pt idx="13">
                    <c:v>291.247317584214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1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Data'!$P$98:$P$137</c:f>
              <c:numCache>
                <c:ptCount val="40"/>
                <c:pt idx="0">
                  <c:v>0</c:v>
                </c:pt>
                <c:pt idx="1">
                  <c:v>-2040</c:v>
                </c:pt>
                <c:pt idx="2">
                  <c:v>-5835</c:v>
                </c:pt>
                <c:pt idx="3">
                  <c:v>-1390</c:v>
                </c:pt>
                <c:pt idx="4">
                  <c:v>-1617.5</c:v>
                </c:pt>
                <c:pt idx="5">
                  <c:v>-1665</c:v>
                </c:pt>
                <c:pt idx="6">
                  <c:v>-1695</c:v>
                </c:pt>
                <c:pt idx="7">
                  <c:v>-1835</c:v>
                </c:pt>
                <c:pt idx="8">
                  <c:v>-2147.5</c:v>
                </c:pt>
                <c:pt idx="9">
                  <c:v>-2325</c:v>
                </c:pt>
                <c:pt idx="10">
                  <c:v>-2555</c:v>
                </c:pt>
                <c:pt idx="11">
                  <c:v>-3150</c:v>
                </c:pt>
                <c:pt idx="12">
                  <c:v>-3325</c:v>
                </c:pt>
                <c:pt idx="13">
                  <c:v>-3512.5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'Formatted Data'!$R$97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Data'!$R$98:$R$137</c:f>
              <c:numCache>
                <c:ptCount val="40"/>
                <c:pt idx="0">
                  <c:v>0</c:v>
                </c:pt>
                <c:pt idx="1">
                  <c:v>-2040</c:v>
                </c:pt>
                <c:pt idx="2">
                  <c:v>-5835</c:v>
                </c:pt>
                <c:pt idx="3">
                  <c:v>-1390</c:v>
                </c:pt>
                <c:pt idx="4">
                  <c:v>-1617.5</c:v>
                </c:pt>
                <c:pt idx="5">
                  <c:v>-1665</c:v>
                </c:pt>
                <c:pt idx="6">
                  <c:v>-1695</c:v>
                </c:pt>
                <c:pt idx="7">
                  <c:v>-1835</c:v>
                </c:pt>
                <c:pt idx="8">
                  <c:v>-2147.5</c:v>
                </c:pt>
                <c:pt idx="9">
                  <c:v>-2325</c:v>
                </c:pt>
                <c:pt idx="10">
                  <c:v>-2555</c:v>
                </c:pt>
                <c:pt idx="11">
                  <c:v>-3150</c:v>
                </c:pt>
                <c:pt idx="12">
                  <c:v>-3325</c:v>
                </c:pt>
                <c:pt idx="13">
                  <c:v>-3512.5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"/>
          <c:order val="7"/>
          <c:tx>
            <c:strRef>
              <c:f>'Formatted Data'!$T$97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Data'!$T$98:$T$137</c:f>
              <c:numCache>
                <c:ptCount val="40"/>
                <c:pt idx="0">
                  <c:v>0</c:v>
                </c:pt>
                <c:pt idx="1">
                  <c:v>-2040</c:v>
                </c:pt>
                <c:pt idx="2">
                  <c:v>-5835</c:v>
                </c:pt>
                <c:pt idx="3">
                  <c:v>-1390</c:v>
                </c:pt>
                <c:pt idx="4">
                  <c:v>-1617.5</c:v>
                </c:pt>
                <c:pt idx="5">
                  <c:v>-1665</c:v>
                </c:pt>
                <c:pt idx="6">
                  <c:v>-1695</c:v>
                </c:pt>
                <c:pt idx="7">
                  <c:v>-1835</c:v>
                </c:pt>
                <c:pt idx="8">
                  <c:v>-2147.5</c:v>
                </c:pt>
                <c:pt idx="9">
                  <c:v>-2325</c:v>
                </c:pt>
                <c:pt idx="10">
                  <c:v>-2555</c:v>
                </c:pt>
                <c:pt idx="11">
                  <c:v>-3150</c:v>
                </c:pt>
                <c:pt idx="12">
                  <c:v>-3325</c:v>
                </c:pt>
                <c:pt idx="13">
                  <c:v>-3512.5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3"/>
          <c:order val="8"/>
          <c:tx>
            <c:strRef>
              <c:f>'Formatted Data'!$V$97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Data'!$V$98:$V$137</c:f>
              <c:numCache>
                <c:ptCount val="40"/>
                <c:pt idx="0">
                  <c:v>0</c:v>
                </c:pt>
                <c:pt idx="1">
                  <c:v>-2040</c:v>
                </c:pt>
                <c:pt idx="2">
                  <c:v>-5835</c:v>
                </c:pt>
                <c:pt idx="3">
                  <c:v>-1390</c:v>
                </c:pt>
                <c:pt idx="4">
                  <c:v>-1617.5</c:v>
                </c:pt>
                <c:pt idx="5">
                  <c:v>-1665</c:v>
                </c:pt>
                <c:pt idx="6">
                  <c:v>-1695</c:v>
                </c:pt>
                <c:pt idx="7">
                  <c:v>-1835</c:v>
                </c:pt>
                <c:pt idx="8">
                  <c:v>-2147.5</c:v>
                </c:pt>
                <c:pt idx="9">
                  <c:v>-2325</c:v>
                </c:pt>
                <c:pt idx="10">
                  <c:v>-2555</c:v>
                </c:pt>
                <c:pt idx="11">
                  <c:v>-3150</c:v>
                </c:pt>
                <c:pt idx="12">
                  <c:v>-3325</c:v>
                </c:pt>
                <c:pt idx="13">
                  <c:v>-3512.5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65419820"/>
        <c:axId val="37942221"/>
      </c:scatterChart>
      <c:valAx>
        <c:axId val="65419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42221"/>
        <c:crosses val="autoZero"/>
        <c:crossBetween val="midCat"/>
        <c:dispUnits/>
      </c:valAx>
      <c:valAx>
        <c:axId val="37942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198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G18" sqref="G18"/>
    </sheetView>
  </sheetViews>
  <sheetFormatPr defaultColWidth="9.140625" defaultRowHeight="12.75"/>
  <cols>
    <col min="1" max="1" width="10.7109375" style="0" bestFit="1" customWidth="1"/>
    <col min="2" max="4" width="9.57421875" style="0" bestFit="1" customWidth="1"/>
    <col min="5" max="5" width="8.57421875" style="0" bestFit="1" customWidth="1"/>
    <col min="6" max="6" width="18.57421875" style="0" bestFit="1" customWidth="1"/>
    <col min="7" max="7" width="16.00390625" style="0" bestFit="1" customWidth="1"/>
  </cols>
  <sheetData>
    <row r="1" spans="1:7" ht="12.75">
      <c r="A1" s="11" t="s">
        <v>37</v>
      </c>
      <c r="B1" s="11" t="s">
        <v>38</v>
      </c>
      <c r="C1" s="11" t="s">
        <v>39</v>
      </c>
      <c r="D1" s="11" t="s">
        <v>40</v>
      </c>
      <c r="E1" s="11" t="s">
        <v>17</v>
      </c>
      <c r="F1" s="11" t="s">
        <v>42</v>
      </c>
      <c r="G1" s="11" t="s">
        <v>41</v>
      </c>
    </row>
    <row r="2" spans="1:17" ht="12.75">
      <c r="A2" s="12">
        <f>'Formatted Data'!C55</f>
        <v>0</v>
      </c>
      <c r="B2" s="13">
        <f>'Formatted Data'!F55</f>
        <v>1532.5</v>
      </c>
      <c r="C2" s="13">
        <f>'Formatted Data'!H55</f>
        <v>1527.5</v>
      </c>
      <c r="D2" s="13">
        <f>'Formatted Data'!J55</f>
        <v>1985</v>
      </c>
      <c r="E2" s="12">
        <f aca="true" t="shared" si="0" ref="E2:E14">AVERAGE(B2:D2)</f>
        <v>1681.6666666666667</v>
      </c>
      <c r="F2" s="12">
        <f>STDEV(B2:D2)</f>
        <v>262.70626816528954</v>
      </c>
      <c r="G2" s="13">
        <f>'Formatted Data'!D55</f>
        <v>2040</v>
      </c>
      <c r="H2" s="4"/>
      <c r="J2" s="4"/>
      <c r="L2" s="4"/>
      <c r="N2" s="4"/>
      <c r="O2" s="4"/>
      <c r="P2" s="4"/>
      <c r="Q2" s="4"/>
    </row>
    <row r="3" spans="1:17" ht="12.75">
      <c r="A3" s="12">
        <f>'Formatted Data'!C56</f>
        <v>30</v>
      </c>
      <c r="B3" s="13">
        <f>'Formatted Data'!F56</f>
        <v>6800</v>
      </c>
      <c r="C3" s="13">
        <f>'Formatted Data'!H56</f>
        <v>5580</v>
      </c>
      <c r="D3" s="13">
        <f>'Formatted Data'!J56</f>
        <v>4622.5</v>
      </c>
      <c r="E3" s="12">
        <f t="shared" si="0"/>
        <v>5667.5</v>
      </c>
      <c r="F3" s="12">
        <f aca="true" t="shared" si="1" ref="F3:F14">STDEV(B3:D3)</f>
        <v>1091.3838692229237</v>
      </c>
      <c r="G3" s="13">
        <f>'Formatted Data'!D56</f>
        <v>5835</v>
      </c>
      <c r="H3" s="4"/>
      <c r="J3" s="4"/>
      <c r="L3" s="4"/>
      <c r="N3" s="4"/>
      <c r="O3" s="4"/>
      <c r="P3" s="4"/>
      <c r="Q3" s="4"/>
    </row>
    <row r="4" spans="1:17" ht="12.75">
      <c r="A4" s="12">
        <f>'Formatted Data'!C57</f>
        <v>60</v>
      </c>
      <c r="B4" s="13">
        <f>'Formatted Data'!F57</f>
        <v>2485</v>
      </c>
      <c r="C4" s="13">
        <f>'Formatted Data'!H57</f>
        <v>3627.5</v>
      </c>
      <c r="D4" s="13">
        <f>'Formatted Data'!J57</f>
        <v>4445</v>
      </c>
      <c r="E4" s="12">
        <f t="shared" si="0"/>
        <v>3519.1666666666665</v>
      </c>
      <c r="F4" s="12">
        <f t="shared" si="1"/>
        <v>984.4806160272187</v>
      </c>
      <c r="G4" s="13">
        <f>'Formatted Data'!D57</f>
        <v>1390</v>
      </c>
      <c r="H4" s="4"/>
      <c r="J4" s="4"/>
      <c r="L4" s="4"/>
      <c r="N4" s="4"/>
      <c r="O4" s="4"/>
      <c r="P4" s="4"/>
      <c r="Q4" s="4"/>
    </row>
    <row r="5" spans="1:17" ht="12.75">
      <c r="A5" s="12">
        <f>'Formatted Data'!C58</f>
        <v>90</v>
      </c>
      <c r="B5" s="13">
        <f>'Formatted Data'!F58</f>
        <v>4685</v>
      </c>
      <c r="C5" s="13">
        <f>'Formatted Data'!H58</f>
        <v>6985</v>
      </c>
      <c r="D5" s="13">
        <f>'Formatted Data'!J58</f>
        <v>8395</v>
      </c>
      <c r="E5" s="12">
        <f t="shared" si="0"/>
        <v>6688.333333333333</v>
      </c>
      <c r="F5" s="12">
        <f t="shared" si="1"/>
        <v>1872.7074873918073</v>
      </c>
      <c r="G5" s="13">
        <f>'Formatted Data'!D58</f>
        <v>1617.5</v>
      </c>
      <c r="H5" s="4"/>
      <c r="J5" s="4"/>
      <c r="L5" s="4"/>
      <c r="N5" s="4"/>
      <c r="O5" s="4"/>
      <c r="P5" s="4"/>
      <c r="Q5" s="4"/>
    </row>
    <row r="6" spans="1:17" ht="12.75">
      <c r="A6" s="12">
        <f>'Formatted Data'!C59</f>
        <v>120</v>
      </c>
      <c r="B6" s="13">
        <f>'Formatted Data'!F59</f>
        <v>8130</v>
      </c>
      <c r="C6" s="13">
        <f>'Formatted Data'!H59</f>
        <v>10860</v>
      </c>
      <c r="D6" s="13">
        <f>'Formatted Data'!J59</f>
        <v>16645</v>
      </c>
      <c r="E6" s="12">
        <f t="shared" si="0"/>
        <v>11878.333333333334</v>
      </c>
      <c r="F6" s="12">
        <f t="shared" si="1"/>
        <v>4347.879751480409</v>
      </c>
      <c r="G6" s="13">
        <f>'Formatted Data'!D59</f>
        <v>1665</v>
      </c>
      <c r="H6" s="4"/>
      <c r="J6" s="4"/>
      <c r="L6" s="4"/>
      <c r="N6" s="4"/>
      <c r="O6" s="4"/>
      <c r="P6" s="4"/>
      <c r="Q6" s="4"/>
    </row>
    <row r="7" spans="1:17" ht="12.75">
      <c r="A7" s="12">
        <f>'Formatted Data'!C60</f>
        <v>150</v>
      </c>
      <c r="B7" s="13">
        <f>'Formatted Data'!F60</f>
        <v>11575</v>
      </c>
      <c r="C7" s="13">
        <f>'Formatted Data'!H60</f>
        <v>14445</v>
      </c>
      <c r="D7" s="13">
        <f>'Formatted Data'!J60</f>
        <v>21110</v>
      </c>
      <c r="E7" s="12">
        <f t="shared" si="0"/>
        <v>15710</v>
      </c>
      <c r="F7" s="12">
        <f t="shared" si="1"/>
        <v>4891.750709102008</v>
      </c>
      <c r="G7" s="13">
        <f>'Formatted Data'!D60</f>
        <v>1695</v>
      </c>
      <c r="H7" s="4"/>
      <c r="J7" s="4"/>
      <c r="L7" s="4"/>
      <c r="N7" s="4"/>
      <c r="O7" s="4"/>
      <c r="P7" s="4"/>
      <c r="Q7" s="4"/>
    </row>
    <row r="8" spans="1:17" ht="12.75">
      <c r="A8" s="12">
        <f>'Formatted Data'!C61</f>
        <v>180</v>
      </c>
      <c r="B8" s="13">
        <f>'Formatted Data'!F61</f>
        <v>15212.5</v>
      </c>
      <c r="C8" s="13">
        <f>'Formatted Data'!H61</f>
        <v>17547.5</v>
      </c>
      <c r="D8" s="13">
        <f>'Formatted Data'!J61</f>
        <v>25915</v>
      </c>
      <c r="E8" s="12">
        <f t="shared" si="0"/>
        <v>19558.333333333332</v>
      </c>
      <c r="F8" s="12">
        <f t="shared" si="1"/>
        <v>5627.474085531925</v>
      </c>
      <c r="G8" s="13">
        <f>'Formatted Data'!D61</f>
        <v>1835</v>
      </c>
      <c r="H8" s="4"/>
      <c r="J8" s="4"/>
      <c r="L8" s="4"/>
      <c r="N8" s="4"/>
      <c r="O8" s="4"/>
      <c r="P8" s="4"/>
      <c r="Q8" s="4"/>
    </row>
    <row r="9" spans="1:17" ht="12.75">
      <c r="A9" s="12">
        <f>'Formatted Data'!C62</f>
        <v>210</v>
      </c>
      <c r="B9" s="13">
        <f>'Formatted Data'!F62</f>
        <v>19362.5</v>
      </c>
      <c r="C9" s="13">
        <f>'Formatted Data'!H62</f>
        <v>20960</v>
      </c>
      <c r="D9" s="13">
        <f>'Formatted Data'!J62</f>
        <v>31775</v>
      </c>
      <c r="E9" s="12">
        <f t="shared" si="0"/>
        <v>24032.5</v>
      </c>
      <c r="F9" s="12">
        <f t="shared" si="1"/>
        <v>6752.60921792458</v>
      </c>
      <c r="G9" s="13">
        <f>'Formatted Data'!D62</f>
        <v>2147.5</v>
      </c>
      <c r="H9" s="4"/>
      <c r="J9" s="4"/>
      <c r="L9" s="4"/>
      <c r="N9" s="4"/>
      <c r="O9" s="4"/>
      <c r="P9" s="4"/>
      <c r="Q9" s="4"/>
    </row>
    <row r="10" spans="1:17" ht="12.75">
      <c r="A10" s="12">
        <f>'Formatted Data'!C63</f>
        <v>240</v>
      </c>
      <c r="B10" s="13">
        <f>'Formatted Data'!F63</f>
        <v>22417.5</v>
      </c>
      <c r="C10" s="13">
        <f>'Formatted Data'!H63</f>
        <v>24345</v>
      </c>
      <c r="D10" s="13">
        <f>'Formatted Data'!J63</f>
        <v>36605</v>
      </c>
      <c r="E10" s="12">
        <f t="shared" si="0"/>
        <v>27789.166666666668</v>
      </c>
      <c r="F10" s="12">
        <f t="shared" si="1"/>
        <v>7695.3233904322215</v>
      </c>
      <c r="G10" s="13">
        <f>'Formatted Data'!D63</f>
        <v>2325</v>
      </c>
      <c r="H10" s="4"/>
      <c r="J10" s="4"/>
      <c r="L10" s="4"/>
      <c r="N10" s="4"/>
      <c r="O10" s="4"/>
      <c r="P10" s="4"/>
      <c r="Q10" s="4"/>
    </row>
    <row r="11" spans="1:17" ht="12.75">
      <c r="A11" s="12">
        <f>'Formatted Data'!C64</f>
        <v>270</v>
      </c>
      <c r="B11" s="13">
        <f>'Formatted Data'!F64</f>
        <v>25770</v>
      </c>
      <c r="C11" s="13">
        <f>'Formatted Data'!H64</f>
        <v>28122.5</v>
      </c>
      <c r="D11" s="13">
        <f>'Formatted Data'!J64</f>
        <v>42092.5</v>
      </c>
      <c r="E11" s="12">
        <f t="shared" si="0"/>
        <v>31995</v>
      </c>
      <c r="F11" s="12">
        <f t="shared" si="1"/>
        <v>8823.445684651773</v>
      </c>
      <c r="G11" s="13">
        <f>'Formatted Data'!D64</f>
        <v>2555</v>
      </c>
      <c r="H11" s="4"/>
      <c r="J11" s="4"/>
      <c r="L11" s="4"/>
      <c r="N11" s="4"/>
      <c r="O11" s="4"/>
      <c r="P11" s="4"/>
      <c r="Q11" s="4"/>
    </row>
    <row r="12" spans="1:17" ht="12.75">
      <c r="A12" s="12">
        <f>'Formatted Data'!C65</f>
        <v>300</v>
      </c>
      <c r="B12" s="13">
        <f>'Formatted Data'!F65</f>
        <v>27655</v>
      </c>
      <c r="C12" s="13">
        <f>'Formatted Data'!H65</f>
        <v>30010</v>
      </c>
      <c r="D12" s="13">
        <f>'Formatted Data'!J65</f>
        <v>45932.5</v>
      </c>
      <c r="E12" s="12">
        <f t="shared" si="0"/>
        <v>34532.5</v>
      </c>
      <c r="F12" s="12">
        <f t="shared" si="1"/>
        <v>9942.660924018279</v>
      </c>
      <c r="G12" s="13">
        <f>'Formatted Data'!D65</f>
        <v>3150</v>
      </c>
      <c r="H12" s="4"/>
      <c r="J12" s="4"/>
      <c r="L12" s="4"/>
      <c r="N12" s="4"/>
      <c r="O12" s="4"/>
      <c r="P12" s="4"/>
      <c r="Q12" s="4"/>
    </row>
    <row r="13" spans="1:17" ht="12.75">
      <c r="A13" s="12">
        <f>'Formatted Data'!C66</f>
        <v>330</v>
      </c>
      <c r="B13" s="13">
        <f>'Formatted Data'!F66</f>
        <v>30290</v>
      </c>
      <c r="C13" s="13">
        <f>'Formatted Data'!H66</f>
        <v>32667.5</v>
      </c>
      <c r="D13" s="13">
        <f>'Formatted Data'!J66</f>
        <v>50717.5</v>
      </c>
      <c r="E13" s="12">
        <f t="shared" si="0"/>
        <v>37891.666666666664</v>
      </c>
      <c r="F13" s="12">
        <f t="shared" si="1"/>
        <v>11170.927762873302</v>
      </c>
      <c r="G13" s="13">
        <f>'Formatted Data'!D66</f>
        <v>3325</v>
      </c>
      <c r="H13" s="4"/>
      <c r="J13" s="4"/>
      <c r="L13" s="4"/>
      <c r="N13" s="4"/>
      <c r="O13" s="4"/>
      <c r="P13" s="4"/>
      <c r="Q13" s="4"/>
    </row>
    <row r="14" spans="1:17" ht="12.75">
      <c r="A14" s="12">
        <f>'Formatted Data'!C67</f>
        <v>360</v>
      </c>
      <c r="B14" s="13">
        <f>'Formatted Data'!F67</f>
        <v>31730</v>
      </c>
      <c r="C14" s="13">
        <f>'Formatted Data'!H67</f>
        <v>34730</v>
      </c>
      <c r="D14" s="13">
        <f>'Formatted Data'!J67</f>
        <v>52442.5</v>
      </c>
      <c r="E14" s="12">
        <f t="shared" si="0"/>
        <v>39634.166666666664</v>
      </c>
      <c r="F14" s="12">
        <f t="shared" si="1"/>
        <v>11193.303894888832</v>
      </c>
      <c r="G14" s="13">
        <f>'Formatted Data'!D67</f>
        <v>3512.5</v>
      </c>
      <c r="H14" s="4"/>
      <c r="J14" s="4"/>
      <c r="L14" s="4"/>
      <c r="N14" s="4"/>
      <c r="O14" s="4"/>
      <c r="P14" s="4"/>
      <c r="Q14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63"/>
  <sheetViews>
    <sheetView zoomScale="85" zoomScaleNormal="85" workbookViewId="0" topLeftCell="A4">
      <selection activeCell="G7" sqref="G7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6" max="6" width="26.7109375" style="0" bestFit="1" customWidth="1"/>
    <col min="7" max="7" width="15.57421875" style="9" bestFit="1" customWidth="1"/>
    <col min="14" max="14" width="25.00390625" style="0" bestFit="1" customWidth="1"/>
  </cols>
  <sheetData>
    <row r="2" ht="12.75">
      <c r="A2" s="2" t="s">
        <v>0</v>
      </c>
    </row>
    <row r="3" spans="1:14" ht="12.7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7</v>
      </c>
      <c r="G3" s="10" t="s">
        <v>36</v>
      </c>
      <c r="K3" s="2" t="s">
        <v>25</v>
      </c>
      <c r="L3" s="2" t="s">
        <v>5</v>
      </c>
      <c r="M3" s="2" t="s">
        <v>26</v>
      </c>
      <c r="N3" s="2" t="s">
        <v>6</v>
      </c>
    </row>
    <row r="4" spans="1:14" ht="12.75">
      <c r="A4" s="2"/>
      <c r="K4">
        <v>1</v>
      </c>
      <c r="L4" t="s">
        <v>27</v>
      </c>
      <c r="M4" t="s">
        <v>31</v>
      </c>
      <c r="N4" t="s">
        <v>32</v>
      </c>
    </row>
    <row r="5" spans="1:14" ht="12.75">
      <c r="A5" s="2">
        <v>1041</v>
      </c>
      <c r="K5">
        <v>2</v>
      </c>
      <c r="L5" t="s">
        <v>28</v>
      </c>
      <c r="M5" t="s">
        <v>31</v>
      </c>
      <c r="N5" t="s">
        <v>32</v>
      </c>
    </row>
    <row r="6" spans="1:14" ht="12.75">
      <c r="A6" s="2" t="s">
        <v>8</v>
      </c>
      <c r="B6" s="1"/>
      <c r="C6" s="1"/>
      <c r="D6" s="1"/>
      <c r="E6" s="1"/>
      <c r="G6" s="9">
        <v>15</v>
      </c>
      <c r="K6">
        <v>3</v>
      </c>
      <c r="L6" t="s">
        <v>29</v>
      </c>
      <c r="M6" t="s">
        <v>31</v>
      </c>
      <c r="N6" t="s">
        <v>32</v>
      </c>
    </row>
    <row r="7" spans="1:14" ht="12.75">
      <c r="A7" t="s">
        <v>27</v>
      </c>
      <c r="B7">
        <v>1530</v>
      </c>
      <c r="C7">
        <v>1560</v>
      </c>
      <c r="D7">
        <v>1540</v>
      </c>
      <c r="E7">
        <v>1500</v>
      </c>
      <c r="F7">
        <f>AVERAGE(B7:E7)</f>
        <v>1532.5</v>
      </c>
      <c r="K7">
        <v>4</v>
      </c>
      <c r="L7" t="s">
        <v>30</v>
      </c>
      <c r="M7" t="s">
        <v>33</v>
      </c>
      <c r="N7" t="s">
        <v>34</v>
      </c>
    </row>
    <row r="8" spans="1:6" ht="12.75">
      <c r="A8" t="s">
        <v>28</v>
      </c>
      <c r="B8">
        <v>1530</v>
      </c>
      <c r="C8">
        <v>1520</v>
      </c>
      <c r="D8">
        <v>1510</v>
      </c>
      <c r="E8">
        <v>1550</v>
      </c>
      <c r="F8">
        <f>AVERAGE(B8:E8)</f>
        <v>1527.5</v>
      </c>
    </row>
    <row r="9" spans="1:6" ht="12.75">
      <c r="A9" t="s">
        <v>29</v>
      </c>
      <c r="B9">
        <v>2010</v>
      </c>
      <c r="C9">
        <v>2020</v>
      </c>
      <c r="D9">
        <v>1990</v>
      </c>
      <c r="E9">
        <v>1920</v>
      </c>
      <c r="F9">
        <f>AVERAGE(B9:E9)</f>
        <v>1985</v>
      </c>
    </row>
    <row r="10" spans="1:6" ht="12.75">
      <c r="A10" t="s">
        <v>30</v>
      </c>
      <c r="B10">
        <v>2100</v>
      </c>
      <c r="C10">
        <v>2000</v>
      </c>
      <c r="D10">
        <v>2070</v>
      </c>
      <c r="E10">
        <v>1990</v>
      </c>
      <c r="F10">
        <f>AVERAGE(B10:E10)</f>
        <v>2040</v>
      </c>
    </row>
    <row r="12" spans="1:7" ht="12.75">
      <c r="A12" s="2">
        <v>1111</v>
      </c>
      <c r="G12" s="9">
        <v>15</v>
      </c>
    </row>
    <row r="13" ht="12.75">
      <c r="A13" s="2" t="s">
        <v>8</v>
      </c>
    </row>
    <row r="14" spans="1:6" ht="12.75">
      <c r="A14" t="s">
        <v>27</v>
      </c>
      <c r="B14">
        <v>4840</v>
      </c>
      <c r="C14">
        <v>5140</v>
      </c>
      <c r="D14">
        <v>8620</v>
      </c>
      <c r="E14">
        <v>8600</v>
      </c>
      <c r="F14">
        <f>AVERAGE(B14:E14)</f>
        <v>6800</v>
      </c>
    </row>
    <row r="15" spans="1:6" ht="12.75">
      <c r="A15" t="s">
        <v>28</v>
      </c>
      <c r="B15">
        <v>5150</v>
      </c>
      <c r="C15">
        <v>4380</v>
      </c>
      <c r="D15">
        <v>6480</v>
      </c>
      <c r="E15">
        <v>6310</v>
      </c>
      <c r="F15">
        <f>AVERAGE(B15:E15)</f>
        <v>5580</v>
      </c>
    </row>
    <row r="16" spans="1:6" ht="12.75">
      <c r="A16" t="s">
        <v>29</v>
      </c>
      <c r="B16">
        <v>3810</v>
      </c>
      <c r="C16">
        <v>4920</v>
      </c>
      <c r="D16">
        <v>4930</v>
      </c>
      <c r="E16">
        <v>4830</v>
      </c>
      <c r="F16">
        <f>AVERAGE(B16:E16)</f>
        <v>4622.5</v>
      </c>
    </row>
    <row r="17" spans="1:6" ht="12.75">
      <c r="A17" s="8" t="s">
        <v>30</v>
      </c>
      <c r="B17">
        <v>3700</v>
      </c>
      <c r="C17">
        <v>6500</v>
      </c>
      <c r="D17">
        <v>6510</v>
      </c>
      <c r="E17">
        <v>6630</v>
      </c>
      <c r="F17">
        <f>AVERAGE(B17:E17)</f>
        <v>5835</v>
      </c>
    </row>
    <row r="18" ht="12.75">
      <c r="A18" s="2"/>
    </row>
    <row r="19" spans="1:7" ht="12.75">
      <c r="A19" s="2">
        <v>1141</v>
      </c>
      <c r="B19" s="1"/>
      <c r="C19" s="1"/>
      <c r="D19" s="1"/>
      <c r="G19" s="9">
        <v>15</v>
      </c>
    </row>
    <row r="20" ht="12.75">
      <c r="A20" s="2" t="s">
        <v>8</v>
      </c>
    </row>
    <row r="21" spans="1:6" ht="12.75">
      <c r="A21" t="s">
        <v>27</v>
      </c>
      <c r="B21">
        <v>2320</v>
      </c>
      <c r="C21">
        <v>2440</v>
      </c>
      <c r="D21">
        <v>2580</v>
      </c>
      <c r="E21">
        <v>2600</v>
      </c>
      <c r="F21">
        <f>AVERAGE(B21:E21)</f>
        <v>2485</v>
      </c>
    </row>
    <row r="22" spans="1:6" ht="12.75">
      <c r="A22" t="s">
        <v>28</v>
      </c>
      <c r="B22">
        <v>3720</v>
      </c>
      <c r="C22">
        <v>3330</v>
      </c>
      <c r="D22">
        <v>3530</v>
      </c>
      <c r="E22">
        <v>3930</v>
      </c>
      <c r="F22">
        <f>AVERAGE(B22:E22)</f>
        <v>3627.5</v>
      </c>
    </row>
    <row r="23" spans="1:6" ht="12.75">
      <c r="A23" t="s">
        <v>29</v>
      </c>
      <c r="B23">
        <v>4850</v>
      </c>
      <c r="C23">
        <v>4540</v>
      </c>
      <c r="D23">
        <v>4180</v>
      </c>
      <c r="E23">
        <v>4210</v>
      </c>
      <c r="F23">
        <f>AVERAGE(B23:E23)</f>
        <v>4445</v>
      </c>
    </row>
    <row r="24" spans="1:6" ht="12.75">
      <c r="A24" t="s">
        <v>30</v>
      </c>
      <c r="B24">
        <v>1310</v>
      </c>
      <c r="C24">
        <v>1290</v>
      </c>
      <c r="D24">
        <v>1410</v>
      </c>
      <c r="E24">
        <v>1550</v>
      </c>
      <c r="F24">
        <f>AVERAGE(B24:E24)</f>
        <v>1390</v>
      </c>
    </row>
    <row r="26" spans="1:7" ht="12.75">
      <c r="A26" s="2">
        <v>1211</v>
      </c>
      <c r="G26" s="9">
        <v>15</v>
      </c>
    </row>
    <row r="27" ht="12.75">
      <c r="A27" s="2" t="s">
        <v>8</v>
      </c>
    </row>
    <row r="28" spans="1:6" ht="12.75">
      <c r="A28" t="s">
        <v>27</v>
      </c>
      <c r="B28">
        <v>4760</v>
      </c>
      <c r="C28">
        <v>4620</v>
      </c>
      <c r="D28">
        <v>4650</v>
      </c>
      <c r="E28">
        <v>4710</v>
      </c>
      <c r="F28">
        <f>AVERAGE(B28:E28)</f>
        <v>4685</v>
      </c>
    </row>
    <row r="29" spans="1:6" ht="12.75">
      <c r="A29" t="s">
        <v>28</v>
      </c>
      <c r="B29">
        <v>7020</v>
      </c>
      <c r="C29">
        <v>7040</v>
      </c>
      <c r="D29">
        <v>6890</v>
      </c>
      <c r="E29">
        <v>6990</v>
      </c>
      <c r="F29">
        <f>AVERAGE(B29:E29)</f>
        <v>6985</v>
      </c>
    </row>
    <row r="30" spans="1:6" ht="12.75">
      <c r="A30" s="8" t="s">
        <v>29</v>
      </c>
      <c r="B30">
        <v>9830</v>
      </c>
      <c r="C30">
        <v>8640</v>
      </c>
      <c r="D30">
        <v>7950</v>
      </c>
      <c r="E30">
        <v>7160</v>
      </c>
      <c r="F30">
        <f>AVERAGE(B30:E30)</f>
        <v>8395</v>
      </c>
    </row>
    <row r="31" spans="1:6" ht="12.75">
      <c r="A31" s="8" t="s">
        <v>30</v>
      </c>
      <c r="B31">
        <v>1510</v>
      </c>
      <c r="C31">
        <v>1510</v>
      </c>
      <c r="D31">
        <v>1630</v>
      </c>
      <c r="E31">
        <v>1820</v>
      </c>
      <c r="F31">
        <f>AVERAGE(B31:E31)</f>
        <v>1617.5</v>
      </c>
    </row>
    <row r="32" spans="1:5" ht="12.75">
      <c r="A32" s="2"/>
      <c r="B32" s="1"/>
      <c r="C32" s="1"/>
      <c r="D32" s="1"/>
      <c r="E32" s="1"/>
    </row>
    <row r="33" spans="1:7" ht="12.75">
      <c r="A33" s="2">
        <v>1241</v>
      </c>
      <c r="G33" s="9">
        <v>14.8</v>
      </c>
    </row>
    <row r="34" ht="12.75">
      <c r="A34" s="2" t="s">
        <v>8</v>
      </c>
    </row>
    <row r="35" spans="1:6" ht="12.75">
      <c r="A35" t="s">
        <v>27</v>
      </c>
      <c r="B35">
        <v>8410</v>
      </c>
      <c r="C35">
        <v>8100</v>
      </c>
      <c r="D35">
        <v>8020</v>
      </c>
      <c r="E35">
        <v>7990</v>
      </c>
      <c r="F35">
        <f>AVERAGE(B35:E35)</f>
        <v>8130</v>
      </c>
    </row>
    <row r="36" spans="1:6" ht="12.75">
      <c r="A36" t="s">
        <v>28</v>
      </c>
      <c r="B36">
        <v>10890</v>
      </c>
      <c r="C36">
        <v>10930</v>
      </c>
      <c r="D36">
        <v>10720</v>
      </c>
      <c r="E36">
        <v>10900</v>
      </c>
      <c r="F36">
        <f>AVERAGE(B36:E36)</f>
        <v>10860</v>
      </c>
    </row>
    <row r="37" spans="1:6" ht="12.75">
      <c r="A37" t="s">
        <v>29</v>
      </c>
      <c r="B37">
        <v>18780</v>
      </c>
      <c r="C37">
        <v>17290</v>
      </c>
      <c r="D37">
        <v>15910</v>
      </c>
      <c r="E37">
        <v>14600</v>
      </c>
      <c r="F37">
        <f>AVERAGE(B37:E37)</f>
        <v>16645</v>
      </c>
    </row>
    <row r="38" spans="1:6" ht="12.75">
      <c r="A38" t="s">
        <v>30</v>
      </c>
      <c r="B38">
        <v>1760</v>
      </c>
      <c r="C38">
        <v>1470</v>
      </c>
      <c r="D38">
        <v>1620</v>
      </c>
      <c r="E38">
        <v>1810</v>
      </c>
      <c r="F38">
        <f>AVERAGE(B38:E38)</f>
        <v>1665</v>
      </c>
    </row>
    <row r="40" spans="1:7" ht="12.75">
      <c r="A40" s="2">
        <v>1311</v>
      </c>
      <c r="G40" s="9">
        <v>15</v>
      </c>
    </row>
    <row r="41" ht="12.75">
      <c r="A41" s="2" t="s">
        <v>8</v>
      </c>
    </row>
    <row r="42" spans="1:6" ht="12.75">
      <c r="A42" s="8" t="s">
        <v>27</v>
      </c>
      <c r="B42">
        <v>11620</v>
      </c>
      <c r="C42">
        <v>11550</v>
      </c>
      <c r="D42">
        <v>11480</v>
      </c>
      <c r="E42">
        <v>11650</v>
      </c>
      <c r="F42">
        <f>AVERAGE(B42:E42)</f>
        <v>11575</v>
      </c>
    </row>
    <row r="43" spans="1:6" ht="12.75">
      <c r="A43" s="8" t="s">
        <v>28</v>
      </c>
      <c r="B43">
        <v>14430</v>
      </c>
      <c r="C43">
        <v>14330</v>
      </c>
      <c r="D43">
        <v>14540</v>
      </c>
      <c r="E43">
        <v>14480</v>
      </c>
      <c r="F43">
        <f>AVERAGE(B43:E43)</f>
        <v>14445</v>
      </c>
    </row>
    <row r="44" spans="1:6" ht="12.75">
      <c r="A44" s="8" t="s">
        <v>29</v>
      </c>
      <c r="B44">
        <v>22080</v>
      </c>
      <c r="C44">
        <v>21500</v>
      </c>
      <c r="D44">
        <v>20600</v>
      </c>
      <c r="E44">
        <v>20260</v>
      </c>
      <c r="F44">
        <f>AVERAGE(B44:E44)</f>
        <v>21110</v>
      </c>
    </row>
    <row r="45" spans="1:6" ht="12.75">
      <c r="A45" s="8" t="s">
        <v>30</v>
      </c>
      <c r="B45" s="1">
        <v>1740</v>
      </c>
      <c r="C45" s="1">
        <v>1610</v>
      </c>
      <c r="D45" s="1">
        <v>1610</v>
      </c>
      <c r="E45" s="1">
        <v>1820</v>
      </c>
      <c r="F45">
        <f>AVERAGE(B45:E45)</f>
        <v>1695</v>
      </c>
    </row>
    <row r="47" spans="1:7" ht="12.75">
      <c r="A47" s="2">
        <v>1341</v>
      </c>
      <c r="G47" s="9">
        <v>15.5</v>
      </c>
    </row>
    <row r="48" ht="12.75">
      <c r="A48" s="2" t="s">
        <v>8</v>
      </c>
    </row>
    <row r="49" spans="1:6" ht="12.75">
      <c r="A49" s="8" t="s">
        <v>27</v>
      </c>
      <c r="B49">
        <v>15440</v>
      </c>
      <c r="C49">
        <v>14900</v>
      </c>
      <c r="D49">
        <v>15270</v>
      </c>
      <c r="E49">
        <v>15240</v>
      </c>
      <c r="F49">
        <f>AVERAGE(B49:E49)</f>
        <v>15212.5</v>
      </c>
    </row>
    <row r="50" spans="1:6" ht="12.75">
      <c r="A50" s="8" t="s">
        <v>28</v>
      </c>
      <c r="B50">
        <v>17630</v>
      </c>
      <c r="C50">
        <v>17470</v>
      </c>
      <c r="D50">
        <v>17420</v>
      </c>
      <c r="E50">
        <v>17670</v>
      </c>
      <c r="F50">
        <f>AVERAGE(B50:E50)</f>
        <v>17547.5</v>
      </c>
    </row>
    <row r="51" spans="1:6" ht="12.75">
      <c r="A51" s="8" t="s">
        <v>29</v>
      </c>
      <c r="B51">
        <v>26650</v>
      </c>
      <c r="C51">
        <v>26170</v>
      </c>
      <c r="D51">
        <v>25580</v>
      </c>
      <c r="E51">
        <v>25260</v>
      </c>
      <c r="F51">
        <f>AVERAGE(B51:E51)</f>
        <v>25915</v>
      </c>
    </row>
    <row r="52" spans="1:6" ht="12.75">
      <c r="A52" s="8" t="s">
        <v>30</v>
      </c>
      <c r="B52">
        <v>1860</v>
      </c>
      <c r="C52">
        <v>1630</v>
      </c>
      <c r="D52">
        <v>1820</v>
      </c>
      <c r="E52">
        <v>2030</v>
      </c>
      <c r="F52">
        <f>AVERAGE(B52:E52)</f>
        <v>1835</v>
      </c>
    </row>
    <row r="54" spans="1:7" ht="12.75">
      <c r="A54" s="2">
        <v>1411</v>
      </c>
      <c r="G54" s="9">
        <v>15.2</v>
      </c>
    </row>
    <row r="55" ht="12.75">
      <c r="A55" s="2" t="s">
        <v>8</v>
      </c>
    </row>
    <row r="56" spans="1:6" ht="12.75">
      <c r="A56" s="8" t="s">
        <v>27</v>
      </c>
      <c r="B56">
        <v>19480</v>
      </c>
      <c r="C56">
        <v>19210</v>
      </c>
      <c r="D56">
        <v>19280</v>
      </c>
      <c r="E56">
        <v>19480</v>
      </c>
      <c r="F56">
        <f>AVERAGE(B56:E56)</f>
        <v>19362.5</v>
      </c>
    </row>
    <row r="57" spans="1:6" ht="12.75">
      <c r="A57" s="8" t="s">
        <v>28</v>
      </c>
      <c r="B57" s="1">
        <v>20930</v>
      </c>
      <c r="C57" s="1">
        <v>20740</v>
      </c>
      <c r="D57" s="1">
        <v>20980</v>
      </c>
      <c r="E57" s="1">
        <v>21190</v>
      </c>
      <c r="F57">
        <f>AVERAGE(B57:E57)</f>
        <v>20960</v>
      </c>
    </row>
    <row r="58" spans="1:6" ht="12.75">
      <c r="A58" t="s">
        <v>29</v>
      </c>
      <c r="B58">
        <v>32740</v>
      </c>
      <c r="C58">
        <v>32230</v>
      </c>
      <c r="D58">
        <v>31640</v>
      </c>
      <c r="E58">
        <v>30490</v>
      </c>
      <c r="F58">
        <f>AVERAGE(B58:E58)</f>
        <v>31775</v>
      </c>
    </row>
    <row r="59" spans="1:6" ht="12.75">
      <c r="A59" t="s">
        <v>30</v>
      </c>
      <c r="B59">
        <v>2230</v>
      </c>
      <c r="C59">
        <v>2010</v>
      </c>
      <c r="D59">
        <v>2040</v>
      </c>
      <c r="E59">
        <v>2310</v>
      </c>
      <c r="F59">
        <f>AVERAGE(B59:E59)</f>
        <v>2147.5</v>
      </c>
    </row>
    <row r="61" spans="1:7" ht="12.75">
      <c r="A61" s="2">
        <v>1441</v>
      </c>
      <c r="G61" s="9">
        <v>15.5</v>
      </c>
    </row>
    <row r="62" ht="12.75">
      <c r="A62" s="2" t="s">
        <v>35</v>
      </c>
    </row>
    <row r="63" spans="1:6" ht="12.75">
      <c r="A63" s="8" t="s">
        <v>27</v>
      </c>
      <c r="B63">
        <v>22500</v>
      </c>
      <c r="C63">
        <v>22470</v>
      </c>
      <c r="D63">
        <v>22310</v>
      </c>
      <c r="E63">
        <v>22390</v>
      </c>
      <c r="F63">
        <f aca="true" t="shared" si="0" ref="F63:F94">AVERAGE(B63:E63)</f>
        <v>22417.5</v>
      </c>
    </row>
    <row r="64" spans="1:6" ht="12.75">
      <c r="A64" s="8" t="s">
        <v>28</v>
      </c>
      <c r="B64">
        <v>24300</v>
      </c>
      <c r="C64">
        <v>24560</v>
      </c>
      <c r="D64">
        <v>24280</v>
      </c>
      <c r="E64">
        <v>24240</v>
      </c>
      <c r="F64">
        <f t="shared" si="0"/>
        <v>24345</v>
      </c>
    </row>
    <row r="65" spans="1:6" ht="12.75">
      <c r="A65" s="8" t="s">
        <v>29</v>
      </c>
      <c r="B65" s="1">
        <v>37410</v>
      </c>
      <c r="C65" s="1">
        <v>37030</v>
      </c>
      <c r="D65" s="1">
        <v>36380</v>
      </c>
      <c r="E65" s="1">
        <v>35600</v>
      </c>
      <c r="F65">
        <f t="shared" si="0"/>
        <v>36605</v>
      </c>
    </row>
    <row r="66" spans="1:6" ht="12.75">
      <c r="A66" t="s">
        <v>30</v>
      </c>
      <c r="B66">
        <v>2260</v>
      </c>
      <c r="C66">
        <v>2090</v>
      </c>
      <c r="D66">
        <v>2390</v>
      </c>
      <c r="E66">
        <v>2560</v>
      </c>
      <c r="F66">
        <f t="shared" si="0"/>
        <v>2325</v>
      </c>
    </row>
    <row r="68" spans="1:7" ht="12.75">
      <c r="A68" s="2">
        <v>1511</v>
      </c>
      <c r="G68" s="9">
        <v>14.8</v>
      </c>
    </row>
    <row r="69" ht="12.75">
      <c r="A69" s="2" t="s">
        <v>35</v>
      </c>
    </row>
    <row r="70" spans="1:6" ht="12.75">
      <c r="A70" t="s">
        <v>27</v>
      </c>
      <c r="B70">
        <v>25750</v>
      </c>
      <c r="C70">
        <v>26160</v>
      </c>
      <c r="D70">
        <v>25680</v>
      </c>
      <c r="E70">
        <v>25490</v>
      </c>
      <c r="F70">
        <f t="shared" si="0"/>
        <v>25770</v>
      </c>
    </row>
    <row r="71" spans="1:6" ht="12.75">
      <c r="A71" t="s">
        <v>28</v>
      </c>
      <c r="B71">
        <v>27880</v>
      </c>
      <c r="C71">
        <v>28530</v>
      </c>
      <c r="D71">
        <v>28020</v>
      </c>
      <c r="E71">
        <v>28060</v>
      </c>
      <c r="F71">
        <f t="shared" si="0"/>
        <v>28122.5</v>
      </c>
    </row>
    <row r="72" spans="1:6" ht="12.75">
      <c r="A72" t="s">
        <v>29</v>
      </c>
      <c r="B72">
        <v>43130</v>
      </c>
      <c r="C72">
        <v>42450</v>
      </c>
      <c r="D72">
        <v>41600</v>
      </c>
      <c r="E72">
        <v>41190</v>
      </c>
      <c r="F72">
        <f t="shared" si="0"/>
        <v>42092.5</v>
      </c>
    </row>
    <row r="73" spans="1:6" ht="12.75">
      <c r="A73" t="s">
        <v>30</v>
      </c>
      <c r="B73">
        <v>2350</v>
      </c>
      <c r="C73">
        <v>2360</v>
      </c>
      <c r="D73">
        <v>2690</v>
      </c>
      <c r="E73">
        <v>2820</v>
      </c>
      <c r="F73">
        <f t="shared" si="0"/>
        <v>2555</v>
      </c>
    </row>
    <row r="75" spans="1:7" ht="12.75">
      <c r="A75" s="2">
        <v>1541</v>
      </c>
      <c r="G75" s="9">
        <v>15</v>
      </c>
    </row>
    <row r="76" ht="12.75">
      <c r="A76" s="2" t="s">
        <v>35</v>
      </c>
    </row>
    <row r="77" spans="1:6" ht="12.75">
      <c r="A77" s="2" t="s">
        <v>27</v>
      </c>
      <c r="B77" s="1">
        <v>27720</v>
      </c>
      <c r="C77" s="1">
        <v>27590</v>
      </c>
      <c r="D77" s="1">
        <v>27690</v>
      </c>
      <c r="E77" s="1">
        <v>27620</v>
      </c>
      <c r="F77">
        <f t="shared" si="0"/>
        <v>27655</v>
      </c>
    </row>
    <row r="78" spans="1:6" ht="12.75">
      <c r="A78" t="s">
        <v>28</v>
      </c>
      <c r="B78">
        <v>30190</v>
      </c>
      <c r="C78">
        <v>29900</v>
      </c>
      <c r="D78">
        <v>30130</v>
      </c>
      <c r="E78">
        <v>29820</v>
      </c>
      <c r="F78">
        <f t="shared" si="0"/>
        <v>30010</v>
      </c>
    </row>
    <row r="79" spans="1:6" ht="12.75">
      <c r="A79" t="s">
        <v>29</v>
      </c>
      <c r="B79">
        <v>46000</v>
      </c>
      <c r="C79">
        <v>46250</v>
      </c>
      <c r="D79">
        <v>46220</v>
      </c>
      <c r="E79">
        <v>45260</v>
      </c>
      <c r="F79">
        <f t="shared" si="0"/>
        <v>45932.5</v>
      </c>
    </row>
    <row r="80" spans="1:6" ht="12.75">
      <c r="A80" t="s">
        <v>30</v>
      </c>
      <c r="B80">
        <v>3000</v>
      </c>
      <c r="C80">
        <v>3100</v>
      </c>
      <c r="D80">
        <v>3300</v>
      </c>
      <c r="E80">
        <v>3200</v>
      </c>
      <c r="F80">
        <f t="shared" si="0"/>
        <v>3150</v>
      </c>
    </row>
    <row r="82" ht="12.75">
      <c r="A82" s="2">
        <v>1611</v>
      </c>
    </row>
    <row r="83" spans="1:7" ht="12.75">
      <c r="A83" s="2" t="s">
        <v>35</v>
      </c>
      <c r="G83" s="9">
        <v>15</v>
      </c>
    </row>
    <row r="84" spans="1:6" ht="12.75">
      <c r="A84" t="s">
        <v>27</v>
      </c>
      <c r="B84">
        <v>30270</v>
      </c>
      <c r="C84">
        <v>30210</v>
      </c>
      <c r="D84">
        <v>30390</v>
      </c>
      <c r="E84">
        <v>30290</v>
      </c>
      <c r="F84">
        <f t="shared" si="0"/>
        <v>30290</v>
      </c>
    </row>
    <row r="85" spans="1:6" ht="12.75">
      <c r="A85" t="s">
        <v>28</v>
      </c>
      <c r="B85">
        <v>32450</v>
      </c>
      <c r="C85">
        <v>32730</v>
      </c>
      <c r="D85">
        <v>32760</v>
      </c>
      <c r="E85">
        <v>32730</v>
      </c>
      <c r="F85">
        <f t="shared" si="0"/>
        <v>32667.5</v>
      </c>
    </row>
    <row r="86" spans="1:6" ht="12.75">
      <c r="A86" t="s">
        <v>29</v>
      </c>
      <c r="B86">
        <v>51530</v>
      </c>
      <c r="C86">
        <v>51060</v>
      </c>
      <c r="D86">
        <v>50390</v>
      </c>
      <c r="E86">
        <v>49890</v>
      </c>
      <c r="F86">
        <f t="shared" si="0"/>
        <v>50717.5</v>
      </c>
    </row>
    <row r="87" spans="1:6" ht="12.75">
      <c r="A87" t="s">
        <v>30</v>
      </c>
      <c r="B87">
        <v>3150</v>
      </c>
      <c r="C87">
        <v>3130</v>
      </c>
      <c r="D87">
        <v>3440</v>
      </c>
      <c r="E87">
        <v>3580</v>
      </c>
      <c r="F87">
        <f t="shared" si="0"/>
        <v>3325</v>
      </c>
    </row>
    <row r="89" spans="1:7" ht="12.75">
      <c r="A89" s="2">
        <v>1641</v>
      </c>
      <c r="G89" s="9">
        <v>15</v>
      </c>
    </row>
    <row r="90" spans="1:5" ht="12.75">
      <c r="A90" s="2" t="s">
        <v>35</v>
      </c>
      <c r="B90" s="1"/>
      <c r="C90" s="1"/>
      <c r="D90" s="1"/>
      <c r="E90" s="1"/>
    </row>
    <row r="91" spans="1:6" ht="12.75">
      <c r="A91" t="s">
        <v>27</v>
      </c>
      <c r="B91">
        <v>31830</v>
      </c>
      <c r="C91">
        <v>31840</v>
      </c>
      <c r="D91">
        <v>31370</v>
      </c>
      <c r="E91">
        <v>31880</v>
      </c>
      <c r="F91">
        <f t="shared" si="0"/>
        <v>31730</v>
      </c>
    </row>
    <row r="92" spans="1:6" ht="12.75">
      <c r="A92" t="s">
        <v>28</v>
      </c>
      <c r="B92">
        <v>34520</v>
      </c>
      <c r="C92">
        <v>34810</v>
      </c>
      <c r="D92">
        <v>34890</v>
      </c>
      <c r="E92">
        <v>34700</v>
      </c>
      <c r="F92">
        <f t="shared" si="0"/>
        <v>34730</v>
      </c>
    </row>
    <row r="93" spans="1:6" ht="12.75">
      <c r="A93" t="s">
        <v>29</v>
      </c>
      <c r="B93">
        <v>53390</v>
      </c>
      <c r="C93">
        <v>52320</v>
      </c>
      <c r="D93">
        <v>52300</v>
      </c>
      <c r="E93">
        <v>51760</v>
      </c>
      <c r="F93">
        <f t="shared" si="0"/>
        <v>52442.5</v>
      </c>
    </row>
    <row r="94" spans="1:6" ht="12.75">
      <c r="A94" t="s">
        <v>30</v>
      </c>
      <c r="B94">
        <v>3110</v>
      </c>
      <c r="C94">
        <v>3530</v>
      </c>
      <c r="D94">
        <v>3610</v>
      </c>
      <c r="E94">
        <v>3800</v>
      </c>
      <c r="F94">
        <f t="shared" si="0"/>
        <v>3512.5</v>
      </c>
    </row>
    <row r="101" ht="12.75">
      <c r="A101" s="2"/>
    </row>
    <row r="102" ht="12.75">
      <c r="A102" s="2"/>
    </row>
    <row r="103" spans="1:5" ht="12.75">
      <c r="A103" s="2"/>
      <c r="B103" s="1"/>
      <c r="C103" s="1"/>
      <c r="D103" s="1"/>
      <c r="E103" s="1"/>
    </row>
    <row r="114" ht="12.75">
      <c r="A114" s="2"/>
    </row>
    <row r="115" ht="12.75">
      <c r="A115" s="2"/>
    </row>
    <row r="116" spans="1:5" ht="12.75">
      <c r="A116" s="2"/>
      <c r="B116" s="1"/>
      <c r="C116" s="1"/>
      <c r="D116" s="1"/>
      <c r="E116" s="1"/>
    </row>
    <row r="128" ht="12.75">
      <c r="A128" s="2"/>
    </row>
    <row r="129" spans="1:5" ht="12.75">
      <c r="A129" s="2"/>
      <c r="B129" s="1"/>
      <c r="C129" s="1"/>
      <c r="D129" s="1"/>
      <c r="E129" s="1"/>
    </row>
    <row r="141" ht="12.75">
      <c r="A141" s="2"/>
    </row>
    <row r="142" spans="1:5" ht="12.75">
      <c r="A142" s="2"/>
      <c r="B142" s="1"/>
      <c r="C142" s="1"/>
      <c r="D142" s="1"/>
      <c r="E142" s="1"/>
    </row>
    <row r="154" ht="12.75">
      <c r="A154" s="2"/>
    </row>
    <row r="155" spans="1:5" ht="12.75">
      <c r="A155" s="2"/>
      <c r="B155" s="1"/>
      <c r="C155" s="1"/>
      <c r="D155" s="1"/>
      <c r="E155" s="1"/>
    </row>
    <row r="167" ht="12.75">
      <c r="A167" s="2"/>
    </row>
    <row r="168" spans="1:5" ht="12.75">
      <c r="A168" s="2"/>
      <c r="B168" s="1"/>
      <c r="C168" s="1"/>
      <c r="D168" s="1"/>
      <c r="E168" s="1"/>
    </row>
    <row r="180" ht="12.75">
      <c r="A180" s="2"/>
    </row>
    <row r="181" spans="1:5" ht="12.75">
      <c r="A181" s="2"/>
      <c r="B181" s="1"/>
      <c r="C181" s="1"/>
      <c r="D181" s="1"/>
      <c r="E181" s="1"/>
    </row>
    <row r="193" ht="12.75">
      <c r="A193" s="2"/>
    </row>
    <row r="194" spans="1:5" ht="12.75">
      <c r="A194" s="2"/>
      <c r="B194" s="1"/>
      <c r="C194" s="1"/>
      <c r="D194" s="1"/>
      <c r="E194" s="1"/>
    </row>
    <row r="206" ht="12.75">
      <c r="A206" s="2"/>
    </row>
    <row r="207" spans="1:5" ht="12.75">
      <c r="A207" s="2"/>
      <c r="B207" s="1"/>
      <c r="C207" s="1"/>
      <c r="D207" s="1"/>
      <c r="E207" s="1"/>
    </row>
    <row r="219" ht="12.75">
      <c r="A219" s="2"/>
    </row>
    <row r="220" spans="1:5" ht="12.75">
      <c r="A220" s="2"/>
      <c r="B220" s="1"/>
      <c r="C220" s="1"/>
      <c r="D220" s="1"/>
      <c r="E220" s="1"/>
    </row>
    <row r="231" ht="12.75">
      <c r="A231" s="2"/>
    </row>
    <row r="232" ht="12.75">
      <c r="A232" s="2"/>
    </row>
    <row r="233" spans="1:5" ht="12.75">
      <c r="A233" s="2"/>
      <c r="B233" s="1"/>
      <c r="C233" s="1"/>
      <c r="D233" s="1"/>
      <c r="E233" s="1"/>
    </row>
    <row r="245" ht="12.75">
      <c r="A245" s="2"/>
    </row>
    <row r="246" spans="1:5" ht="12.75">
      <c r="A246" s="2"/>
      <c r="B246" s="1"/>
      <c r="C246" s="1"/>
      <c r="D246" s="1"/>
      <c r="E246" s="1"/>
    </row>
    <row r="258" ht="12.75">
      <c r="A258" s="2"/>
    </row>
    <row r="259" spans="1:5" ht="12.75">
      <c r="A259" s="2"/>
      <c r="B259" s="1"/>
      <c r="C259" s="1"/>
      <c r="D259" s="1"/>
      <c r="E259" s="1"/>
    </row>
    <row r="271" ht="12.75">
      <c r="A271" s="2"/>
    </row>
    <row r="272" spans="1:5" ht="12.75">
      <c r="A272" s="2"/>
      <c r="B272" s="1"/>
      <c r="C272" s="1"/>
      <c r="D272" s="1"/>
      <c r="E272" s="1"/>
    </row>
    <row r="284" ht="12.75">
      <c r="A284" s="2"/>
    </row>
    <row r="285" spans="1:5" ht="12.75">
      <c r="A285" s="2"/>
      <c r="B285" s="1"/>
      <c r="C285" s="1"/>
      <c r="D285" s="1"/>
      <c r="E285" s="1"/>
    </row>
    <row r="297" ht="12.75">
      <c r="A297" s="2"/>
    </row>
    <row r="298" spans="1:5" ht="12.75">
      <c r="A298" s="2"/>
      <c r="B298" s="1"/>
      <c r="C298" s="1"/>
      <c r="D298" s="1"/>
      <c r="E298" s="1"/>
    </row>
    <row r="310" ht="12.75">
      <c r="A310" s="2"/>
    </row>
    <row r="311" spans="1:5" ht="12.75">
      <c r="A311" s="2"/>
      <c r="B311" s="1"/>
      <c r="C311" s="1"/>
      <c r="D311" s="1"/>
      <c r="E311" s="1"/>
    </row>
    <row r="323" ht="12.75">
      <c r="A323" s="2"/>
    </row>
    <row r="324" spans="1:5" ht="12.75">
      <c r="A324" s="2"/>
      <c r="B324" s="1"/>
      <c r="C324" s="1"/>
      <c r="D324" s="1"/>
      <c r="E324" s="1"/>
    </row>
    <row r="336" ht="12.75">
      <c r="A336" s="2"/>
    </row>
    <row r="337" spans="1:4" ht="12.75">
      <c r="A337" s="2"/>
      <c r="B337" s="1"/>
      <c r="C337" s="1"/>
      <c r="D337" s="1"/>
    </row>
    <row r="349" ht="12.75">
      <c r="A349" s="2"/>
    </row>
    <row r="350" spans="1:4" ht="12.75">
      <c r="A350" s="2"/>
      <c r="B350" s="1"/>
      <c r="C350" s="1"/>
      <c r="D350" s="1"/>
    </row>
    <row r="362" ht="12.75">
      <c r="A362" s="2"/>
    </row>
    <row r="363" spans="1:5" ht="12.75">
      <c r="A363" s="2"/>
      <c r="B363" s="1"/>
      <c r="C363" s="1"/>
      <c r="D363" s="1"/>
      <c r="E363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Q162"/>
  <sheetViews>
    <sheetView workbookViewId="0" topLeftCell="A28">
      <selection activeCell="A55" sqref="A55"/>
    </sheetView>
  </sheetViews>
  <sheetFormatPr defaultColWidth="9.140625" defaultRowHeight="12.75"/>
  <cols>
    <col min="2" max="2" width="5.7109375" style="0" customWidth="1"/>
    <col min="3" max="3" width="7.7109375" style="0" customWidth="1"/>
  </cols>
  <sheetData>
    <row r="2" ht="12.75">
      <c r="D2" t="s">
        <v>22</v>
      </c>
    </row>
    <row r="3" spans="4:6" ht="12.75">
      <c r="D3" t="s">
        <v>23</v>
      </c>
      <c r="F3" s="2">
        <v>4</v>
      </c>
    </row>
    <row r="6" spans="4:42" ht="12.75">
      <c r="D6" t="s">
        <v>24</v>
      </c>
      <c r="F6" s="2">
        <v>4</v>
      </c>
      <c r="H6" t="s">
        <v>24</v>
      </c>
      <c r="J6" s="2">
        <v>1</v>
      </c>
      <c r="L6" t="s">
        <v>24</v>
      </c>
      <c r="N6" s="2">
        <v>2</v>
      </c>
      <c r="P6" t="s">
        <v>24</v>
      </c>
      <c r="R6" s="2">
        <v>3</v>
      </c>
      <c r="T6" t="s">
        <v>24</v>
      </c>
      <c r="V6" s="2">
        <v>-1</v>
      </c>
      <c r="X6" t="s">
        <v>24</v>
      </c>
      <c r="Z6" s="2">
        <v>-1</v>
      </c>
      <c r="AB6" t="s">
        <v>24</v>
      </c>
      <c r="AD6" s="2">
        <v>-1</v>
      </c>
      <c r="AF6" t="s">
        <v>24</v>
      </c>
      <c r="AH6" s="2">
        <v>-1</v>
      </c>
      <c r="AJ6" t="s">
        <v>24</v>
      </c>
      <c r="AL6" s="2">
        <v>-1</v>
      </c>
      <c r="AN6" t="s">
        <v>24</v>
      </c>
      <c r="AP6" s="2">
        <v>-1</v>
      </c>
    </row>
    <row r="8" ht="12.75">
      <c r="B8" s="2" t="s">
        <v>15</v>
      </c>
    </row>
    <row r="9" spans="4:43" ht="12.75">
      <c r="D9" s="3" t="str">
        <f>CONCATENATE(INDEX('Raw Data'!$J$4:$J$20,F6)," (",INDEX('Raw Data'!$I$4:$I$20,F6),")")</f>
        <v> ()</v>
      </c>
      <c r="E9" s="3"/>
      <c r="F9" s="3"/>
      <c r="G9" s="3"/>
      <c r="H9" s="3" t="str">
        <f>CONCATENATE(INDEX('Raw Data'!$J$4:$J$20,J6)," (",INDEX('Raw Data'!$I$4:$I$20,J6),")")</f>
        <v> ()</v>
      </c>
      <c r="I9" s="3"/>
      <c r="J9" s="3"/>
      <c r="K9" s="3"/>
      <c r="L9" s="3" t="str">
        <f>CONCATENATE(INDEX('Raw Data'!$J$4:$J$20,N6)," (",INDEX('Raw Data'!$I$4:$I$20,N6),")")</f>
        <v> ()</v>
      </c>
      <c r="M9" s="3"/>
      <c r="N9" s="3"/>
      <c r="O9" s="3"/>
      <c r="P9" s="3" t="str">
        <f>CONCATENATE(INDEX('Raw Data'!$J$4:$J$20,R6)," (",INDEX('Raw Data'!$I$4:$I$20,R6),")")</f>
        <v> ()</v>
      </c>
      <c r="Q9" s="3"/>
      <c r="R9" s="3"/>
      <c r="S9" s="3"/>
      <c r="T9" s="3" t="e">
        <f>CONCATENATE(INDEX('Raw Data'!$J$4:$J$20,V6)," (",INDEX('Raw Data'!$I$4:$I$20,V6),")")</f>
        <v>#VALUE!</v>
      </c>
      <c r="U9" s="3"/>
      <c r="V9" s="3"/>
      <c r="W9" s="3"/>
      <c r="X9" s="3" t="e">
        <f>CONCATENATE(INDEX('Raw Data'!$J$4:$J$20,Z6)," (",INDEX('Raw Data'!$I$4:$I$20,Z6),")")</f>
        <v>#VALUE!</v>
      </c>
      <c r="Y9" s="3"/>
      <c r="Z9" s="3"/>
      <c r="AA9" s="3"/>
      <c r="AB9" s="3" t="e">
        <f>CONCATENATE(INDEX('Raw Data'!$J$4:$J$20,AD6)," (",INDEX('Raw Data'!$I$4:$I$20,AD6),")")</f>
        <v>#VALUE!</v>
      </c>
      <c r="AC9" s="3"/>
      <c r="AD9" s="3"/>
      <c r="AE9" s="3"/>
      <c r="AF9" s="3" t="e">
        <f>CONCATENATE(INDEX('Raw Data'!$J$4:$J$20,AH6)," (",INDEX('Raw Data'!$I$4:$I$20,AH6),")")</f>
        <v>#VALUE!</v>
      </c>
      <c r="AG9" s="3"/>
      <c r="AH9" s="3"/>
      <c r="AI9" s="3"/>
      <c r="AJ9" s="3" t="e">
        <f>CONCATENATE(INDEX('Raw Data'!$J$4:$J$20,AL6)," (",INDEX('Raw Data'!$I$4:$I$20,AL6),")")</f>
        <v>#VALUE!</v>
      </c>
      <c r="AK9" s="3"/>
      <c r="AL9" s="3"/>
      <c r="AM9" s="3"/>
      <c r="AN9" s="3" t="e">
        <f>CONCATENATE(INDEX('Raw Data'!$J$4:$J$20,AP6)," (",INDEX('Raw Data'!$I$4:$I$20,AP6),")")</f>
        <v>#VALUE!</v>
      </c>
      <c r="AO9" s="3"/>
      <c r="AP9" s="3"/>
      <c r="AQ9" s="3"/>
    </row>
    <row r="10" spans="2:43" ht="12.75">
      <c r="B10" t="s">
        <v>9</v>
      </c>
      <c r="C10" t="s">
        <v>10</v>
      </c>
      <c r="D10" t="s">
        <v>11</v>
      </c>
      <c r="E10" t="s">
        <v>12</v>
      </c>
      <c r="F10" t="s">
        <v>13</v>
      </c>
      <c r="G10" t="s">
        <v>14</v>
      </c>
      <c r="H10" t="s">
        <v>11</v>
      </c>
      <c r="I10" t="s">
        <v>12</v>
      </c>
      <c r="J10" t="s">
        <v>13</v>
      </c>
      <c r="K10" t="s">
        <v>14</v>
      </c>
      <c r="L10" t="s">
        <v>11</v>
      </c>
      <c r="M10" t="s">
        <v>12</v>
      </c>
      <c r="N10" t="s">
        <v>13</v>
      </c>
      <c r="O10" t="s">
        <v>14</v>
      </c>
      <c r="P10" t="s">
        <v>11</v>
      </c>
      <c r="Q10" t="s">
        <v>12</v>
      </c>
      <c r="R10" t="s">
        <v>13</v>
      </c>
      <c r="S10" t="s">
        <v>14</v>
      </c>
      <c r="T10" t="s">
        <v>11</v>
      </c>
      <c r="U10" t="s">
        <v>12</v>
      </c>
      <c r="V10" t="s">
        <v>13</v>
      </c>
      <c r="W10" t="s">
        <v>14</v>
      </c>
      <c r="X10" t="s">
        <v>11</v>
      </c>
      <c r="Y10" t="s">
        <v>12</v>
      </c>
      <c r="Z10" t="s">
        <v>13</v>
      </c>
      <c r="AA10" t="s">
        <v>14</v>
      </c>
      <c r="AB10" t="s">
        <v>11</v>
      </c>
      <c r="AC10" t="s">
        <v>12</v>
      </c>
      <c r="AD10" t="s">
        <v>13</v>
      </c>
      <c r="AE10" t="s">
        <v>14</v>
      </c>
      <c r="AF10" t="s">
        <v>11</v>
      </c>
      <c r="AG10" t="s">
        <v>12</v>
      </c>
      <c r="AH10" t="s">
        <v>13</v>
      </c>
      <c r="AI10" t="s">
        <v>14</v>
      </c>
      <c r="AJ10" t="s">
        <v>11</v>
      </c>
      <c r="AK10" t="s">
        <v>12</v>
      </c>
      <c r="AL10" t="s">
        <v>13</v>
      </c>
      <c r="AM10" t="s">
        <v>14</v>
      </c>
      <c r="AN10" t="s">
        <v>11</v>
      </c>
      <c r="AO10" t="s">
        <v>12</v>
      </c>
      <c r="AP10" t="s">
        <v>13</v>
      </c>
      <c r="AQ10" t="s">
        <v>14</v>
      </c>
    </row>
    <row r="11" spans="2:43" ht="12.75">
      <c r="B11">
        <v>5</v>
      </c>
      <c r="C11">
        <f>INDEX('Raw Data'!A$1:A$991,$B11)</f>
        <v>1041</v>
      </c>
      <c r="D11">
        <f>INDEX('Raw Data'!B$1:B$991,$B11+$F$6+1)</f>
        <v>2100</v>
      </c>
      <c r="E11">
        <f>INDEX('Raw Data'!C$1:C$991,$B11+$F$6+1)</f>
        <v>2000</v>
      </c>
      <c r="F11">
        <f>INDEX('Raw Data'!D$1:D$991,$B11+$F$6+1)</f>
        <v>2070</v>
      </c>
      <c r="G11">
        <f>INDEX('Raw Data'!E$1:E$991,$B11+$F$6+1)</f>
        <v>1990</v>
      </c>
      <c r="H11">
        <f>INDEX('Raw Data'!B$1:B$991,$B11+$J$6+1)</f>
        <v>1530</v>
      </c>
      <c r="I11">
        <f>INDEX('Raw Data'!C$1:C$991,$B11+$J$6+1)</f>
        <v>1560</v>
      </c>
      <c r="J11">
        <f>INDEX('Raw Data'!D$1:D$991,$B11+$J$6+1)</f>
        <v>1540</v>
      </c>
      <c r="K11">
        <f>INDEX('Raw Data'!E$1:E$991,$B11+$J$6+1)</f>
        <v>1500</v>
      </c>
      <c r="L11">
        <f>INDEX('Raw Data'!B$1:B$991,$B11+$N$6+1)</f>
        <v>1530</v>
      </c>
      <c r="M11">
        <f>INDEX('Raw Data'!C$1:C$991,$B11+$N$6+1)</f>
        <v>1520</v>
      </c>
      <c r="N11">
        <f>INDEX('Raw Data'!D$1:D$991,$B11+$N$6+1)</f>
        <v>1510</v>
      </c>
      <c r="O11">
        <f>INDEX('Raw Data'!E$1:E$991,$B11+$N$6+1)</f>
        <v>1550</v>
      </c>
      <c r="P11">
        <f>INDEX('Raw Data'!B$1:B$991,$B11+$R$6+1)</f>
        <v>2010</v>
      </c>
      <c r="Q11">
        <f>INDEX('Raw Data'!C$1:C$991,$B11+$R$6+1)</f>
        <v>2020</v>
      </c>
      <c r="R11">
        <f>INDEX('Raw Data'!D$1:D$991,$B11+$R$6+1)</f>
        <v>1990</v>
      </c>
      <c r="S11">
        <f>INDEX('Raw Data'!E$1:E$991,$B11+$R$6+1)</f>
        <v>1920</v>
      </c>
      <c r="T11">
        <f>INDEX('Raw Data'!B$1:B$991,$B11+$V$6+1)</f>
        <v>0</v>
      </c>
      <c r="U11">
        <f>INDEX('Raw Data'!C$1:C$991,$B11+$V$6+1)</f>
        <v>0</v>
      </c>
      <c r="V11">
        <f>INDEX('Raw Data'!D$1:D$991,$B11+$V$6+1)</f>
        <v>0</v>
      </c>
      <c r="W11">
        <f>INDEX('Raw Data'!E$1:E$991,$B11+$V$6+1)</f>
        <v>0</v>
      </c>
      <c r="X11">
        <f>INDEX('Raw Data'!B$1:B$991,$B11+$Z$6+1)</f>
        <v>0</v>
      </c>
      <c r="Y11">
        <f>INDEX('Raw Data'!C$1:C$991,$B11+$Z$6+1)</f>
        <v>0</v>
      </c>
      <c r="Z11">
        <f>INDEX('Raw Data'!D$1:D$991,$B11+$Z$6+1)</f>
        <v>0</v>
      </c>
      <c r="AA11">
        <f>INDEX('Raw Data'!E$1:E$991,$B11+$Z$6+1)</f>
        <v>0</v>
      </c>
      <c r="AB11">
        <f>INDEX('Raw Data'!B$1:B$991,$B11+$AD$6+1)</f>
        <v>0</v>
      </c>
      <c r="AC11">
        <f>INDEX('Raw Data'!C$1:C$991,$B11+$AD$6+1)</f>
        <v>0</v>
      </c>
      <c r="AD11">
        <f>INDEX('Raw Data'!D$1:D$991,$B11+$AD$6+1)</f>
        <v>0</v>
      </c>
      <c r="AE11">
        <f>INDEX('Raw Data'!E$1:E$991,$B11+$AD$6+1)</f>
        <v>0</v>
      </c>
      <c r="AF11">
        <f>INDEX('Raw Data'!B$1:B$991,$B11+$AH$6+1)</f>
        <v>0</v>
      </c>
      <c r="AG11">
        <f>INDEX('Raw Data'!C$1:C$991,$B11+$AH$6+1)</f>
        <v>0</v>
      </c>
      <c r="AH11">
        <f>INDEX('Raw Data'!D$1:D$991,$B11+$AH$6+1)</f>
        <v>0</v>
      </c>
      <c r="AI11">
        <f>INDEX('Raw Data'!E$1:E$991,$B11+$AH$6+1)</f>
        <v>0</v>
      </c>
      <c r="AJ11">
        <f>INDEX('Raw Data'!B$1:B$991,$B11+$AL$6+1)</f>
        <v>0</v>
      </c>
      <c r="AK11">
        <f>INDEX('Raw Data'!C$1:C$991,$B11+$AL$6+1)</f>
        <v>0</v>
      </c>
      <c r="AL11">
        <f>INDEX('Raw Data'!D$1:D$991,$B11+$AL$6+1)</f>
        <v>0</v>
      </c>
      <c r="AM11">
        <f>INDEX('Raw Data'!E$1:E$991,$B11+$AL$6+1)</f>
        <v>0</v>
      </c>
      <c r="AN11">
        <f>INDEX('Raw Data'!B$1:B$991,$B11+$AP$6+1)</f>
        <v>0</v>
      </c>
      <c r="AO11">
        <f>INDEX('Raw Data'!C$1:C$991,$B11+$AP$6+1)</f>
        <v>0</v>
      </c>
      <c r="AP11">
        <f>INDEX('Raw Data'!D$1:D$991,$B11+$AP$6+1)</f>
        <v>0</v>
      </c>
      <c r="AQ11">
        <f>INDEX('Raw Data'!E$1:E$991,$B11+$AP$6+1)</f>
        <v>0</v>
      </c>
    </row>
    <row r="12" spans="2:43" ht="12.75">
      <c r="B12">
        <f aca="true" t="shared" si="0" ref="B12:B49">B11+$F$3+3</f>
        <v>12</v>
      </c>
      <c r="C12">
        <f>INDEX('Raw Data'!A$1:A$991,$B12)</f>
        <v>1111</v>
      </c>
      <c r="D12">
        <f>INDEX('Raw Data'!B$1:B$991,$B12+$F$6+1)</f>
        <v>3700</v>
      </c>
      <c r="E12">
        <f>INDEX('Raw Data'!C$1:C$991,$B12+$F$6+1)</f>
        <v>6500</v>
      </c>
      <c r="F12">
        <f>INDEX('Raw Data'!D$1:D$991,$B12+$F$6+1)</f>
        <v>6510</v>
      </c>
      <c r="G12">
        <f>INDEX('Raw Data'!E$1:E$991,$B12+$F$6+1)</f>
        <v>6630</v>
      </c>
      <c r="H12">
        <f>INDEX('Raw Data'!B$1:B$991,$B12+$J$6+1)</f>
        <v>4840</v>
      </c>
      <c r="I12">
        <f>INDEX('Raw Data'!C$1:C$991,$B12+$J$6+1)</f>
        <v>5140</v>
      </c>
      <c r="J12">
        <f>INDEX('Raw Data'!D$1:D$991,$B12+$J$6+1)</f>
        <v>8620</v>
      </c>
      <c r="K12">
        <f>INDEX('Raw Data'!E$1:E$991,$B12+$J$6+1)</f>
        <v>8600</v>
      </c>
      <c r="L12">
        <f>INDEX('Raw Data'!B$1:B$991,$B12+$N$6+1)</f>
        <v>5150</v>
      </c>
      <c r="M12">
        <f>INDEX('Raw Data'!C$1:C$991,$B12+$N$6+1)</f>
        <v>4380</v>
      </c>
      <c r="N12">
        <f>INDEX('Raw Data'!D$1:D$991,$B12+$N$6+1)</f>
        <v>6480</v>
      </c>
      <c r="O12">
        <f>INDEX('Raw Data'!E$1:E$991,$B12+$N$6+1)</f>
        <v>6310</v>
      </c>
      <c r="P12">
        <f>INDEX('Raw Data'!B$1:B$991,$B12+$R$6+1)</f>
        <v>3810</v>
      </c>
      <c r="Q12">
        <f>INDEX('Raw Data'!C$1:C$991,$B12+$R$6+1)</f>
        <v>4920</v>
      </c>
      <c r="R12">
        <f>INDEX('Raw Data'!D$1:D$991,$B12+$R$6+1)</f>
        <v>4930</v>
      </c>
      <c r="S12">
        <f>INDEX('Raw Data'!E$1:E$991,$B12+$R$6+1)</f>
        <v>4830</v>
      </c>
      <c r="T12">
        <f>INDEX('Raw Data'!B$1:B$991,$B12+$V$6+1)</f>
        <v>0</v>
      </c>
      <c r="U12">
        <f>INDEX('Raw Data'!C$1:C$991,$B12+$V$6+1)</f>
        <v>0</v>
      </c>
      <c r="V12">
        <f>INDEX('Raw Data'!D$1:D$991,$B12+$V$6+1)</f>
        <v>0</v>
      </c>
      <c r="W12">
        <f>INDEX('Raw Data'!E$1:E$991,$B12+$V$6+1)</f>
        <v>0</v>
      </c>
      <c r="X12">
        <f>INDEX('Raw Data'!B$1:B$991,$B12+$Z$6+1)</f>
        <v>0</v>
      </c>
      <c r="Y12">
        <f>INDEX('Raw Data'!C$1:C$991,$B12+$Z$6+1)</f>
        <v>0</v>
      </c>
      <c r="Z12">
        <f>INDEX('Raw Data'!D$1:D$991,$B12+$Z$6+1)</f>
        <v>0</v>
      </c>
      <c r="AA12">
        <f>INDEX('Raw Data'!E$1:E$991,$B12+$Z$6+1)</f>
        <v>0</v>
      </c>
      <c r="AB12">
        <f>INDEX('Raw Data'!B$1:B$991,$B12+$AD$6+1)</f>
        <v>0</v>
      </c>
      <c r="AC12">
        <f>INDEX('Raw Data'!C$1:C$991,$B12+$AD$6+1)</f>
        <v>0</v>
      </c>
      <c r="AD12">
        <f>INDEX('Raw Data'!D$1:D$991,$B12+$AD$6+1)</f>
        <v>0</v>
      </c>
      <c r="AE12">
        <f>INDEX('Raw Data'!E$1:E$991,$B12+$AD$6+1)</f>
        <v>0</v>
      </c>
      <c r="AF12">
        <f>INDEX('Raw Data'!B$1:B$991,$B12+$AH$6+1)</f>
        <v>0</v>
      </c>
      <c r="AG12">
        <f>INDEX('Raw Data'!C$1:C$991,$B12+$AH$6+1)</f>
        <v>0</v>
      </c>
      <c r="AH12">
        <f>INDEX('Raw Data'!D$1:D$991,$B12+$AH$6+1)</f>
        <v>0</v>
      </c>
      <c r="AI12">
        <f>INDEX('Raw Data'!E$1:E$991,$B12+$AH$6+1)</f>
        <v>0</v>
      </c>
      <c r="AJ12">
        <f>INDEX('Raw Data'!B$1:B$991,$B12+$AL$6+1)</f>
        <v>0</v>
      </c>
      <c r="AK12">
        <f>INDEX('Raw Data'!C$1:C$991,$B12+$AL$6+1)</f>
        <v>0</v>
      </c>
      <c r="AL12">
        <f>INDEX('Raw Data'!D$1:D$991,$B12+$AL$6+1)</f>
        <v>0</v>
      </c>
      <c r="AM12">
        <f>INDEX('Raw Data'!E$1:E$991,$B12+$AL$6+1)</f>
        <v>0</v>
      </c>
      <c r="AN12">
        <f>INDEX('Raw Data'!B$1:B$991,$B12+$AP$6+1)</f>
        <v>0</v>
      </c>
      <c r="AO12">
        <f>INDEX('Raw Data'!C$1:C$991,$B12+$AP$6+1)</f>
        <v>0</v>
      </c>
      <c r="AP12">
        <f>INDEX('Raw Data'!D$1:D$991,$B12+$AP$6+1)</f>
        <v>0</v>
      </c>
      <c r="AQ12">
        <f>INDEX('Raw Data'!E$1:E$991,$B12+$AP$6+1)</f>
        <v>0</v>
      </c>
    </row>
    <row r="13" spans="2:43" ht="12.75">
      <c r="B13">
        <f t="shared" si="0"/>
        <v>19</v>
      </c>
      <c r="C13">
        <f>INDEX('Raw Data'!A$1:A$991,$B13)</f>
        <v>1141</v>
      </c>
      <c r="D13">
        <f>INDEX('Raw Data'!B$1:B$991,$B13+$F$6+1)</f>
        <v>1310</v>
      </c>
      <c r="E13">
        <f>INDEX('Raw Data'!C$1:C$991,$B13+$F$6+1)</f>
        <v>1290</v>
      </c>
      <c r="F13">
        <f>INDEX('Raw Data'!D$1:D$991,$B13+$F$6+1)</f>
        <v>1410</v>
      </c>
      <c r="G13">
        <f>INDEX('Raw Data'!E$1:E$991,$B13+$F$6+1)</f>
        <v>1550</v>
      </c>
      <c r="H13">
        <f>INDEX('Raw Data'!B$1:B$991,$B13+$J$6+1)</f>
        <v>2320</v>
      </c>
      <c r="I13">
        <f>INDEX('Raw Data'!C$1:C$991,$B13+$J$6+1)</f>
        <v>2440</v>
      </c>
      <c r="J13">
        <f>INDEX('Raw Data'!D$1:D$991,$B13+$J$6+1)</f>
        <v>2580</v>
      </c>
      <c r="K13">
        <f>INDEX('Raw Data'!E$1:E$991,$B13+$J$6+1)</f>
        <v>2600</v>
      </c>
      <c r="L13">
        <f>INDEX('Raw Data'!B$1:B$991,$B13+$N$6+1)</f>
        <v>3720</v>
      </c>
      <c r="M13">
        <f>INDEX('Raw Data'!C$1:C$991,$B13+$N$6+1)</f>
        <v>3330</v>
      </c>
      <c r="N13">
        <f>INDEX('Raw Data'!D$1:D$991,$B13+$N$6+1)</f>
        <v>3530</v>
      </c>
      <c r="O13">
        <f>INDEX('Raw Data'!E$1:E$991,$B13+$N$6+1)</f>
        <v>3930</v>
      </c>
      <c r="P13">
        <f>INDEX('Raw Data'!B$1:B$991,$B13+$R$6+1)</f>
        <v>4850</v>
      </c>
      <c r="Q13">
        <f>INDEX('Raw Data'!C$1:C$991,$B13+$R$6+1)</f>
        <v>4540</v>
      </c>
      <c r="R13">
        <f>INDEX('Raw Data'!D$1:D$991,$B13+$R$6+1)</f>
        <v>4180</v>
      </c>
      <c r="S13">
        <f>INDEX('Raw Data'!E$1:E$991,$B13+$R$6+1)</f>
        <v>4210</v>
      </c>
      <c r="T13">
        <f>INDEX('Raw Data'!B$1:B$991,$B13+$V$6+1)</f>
        <v>0</v>
      </c>
      <c r="U13">
        <f>INDEX('Raw Data'!C$1:C$991,$B13+$V$6+1)</f>
        <v>0</v>
      </c>
      <c r="V13">
        <f>INDEX('Raw Data'!D$1:D$991,$B13+$V$6+1)</f>
        <v>0</v>
      </c>
      <c r="W13">
        <f>INDEX('Raw Data'!E$1:E$991,$B13+$V$6+1)</f>
        <v>0</v>
      </c>
      <c r="X13">
        <f>INDEX('Raw Data'!B$1:B$991,$B13+$Z$6+1)</f>
        <v>0</v>
      </c>
      <c r="Y13">
        <f>INDEX('Raw Data'!C$1:C$991,$B13+$Z$6+1)</f>
        <v>0</v>
      </c>
      <c r="Z13">
        <f>INDEX('Raw Data'!D$1:D$991,$B13+$Z$6+1)</f>
        <v>0</v>
      </c>
      <c r="AA13">
        <f>INDEX('Raw Data'!E$1:E$991,$B13+$Z$6+1)</f>
        <v>0</v>
      </c>
      <c r="AB13">
        <f>INDEX('Raw Data'!B$1:B$991,$B13+$AD$6+1)</f>
        <v>0</v>
      </c>
      <c r="AC13">
        <f>INDEX('Raw Data'!C$1:C$991,$B13+$AD$6+1)</f>
        <v>0</v>
      </c>
      <c r="AD13">
        <f>INDEX('Raw Data'!D$1:D$991,$B13+$AD$6+1)</f>
        <v>0</v>
      </c>
      <c r="AE13">
        <f>INDEX('Raw Data'!E$1:E$991,$B13+$AD$6+1)</f>
        <v>0</v>
      </c>
      <c r="AF13">
        <f>INDEX('Raw Data'!B$1:B$991,$B13+$AH$6+1)</f>
        <v>0</v>
      </c>
      <c r="AG13">
        <f>INDEX('Raw Data'!C$1:C$991,$B13+$AH$6+1)</f>
        <v>0</v>
      </c>
      <c r="AH13">
        <f>INDEX('Raw Data'!D$1:D$991,$B13+$AH$6+1)</f>
        <v>0</v>
      </c>
      <c r="AI13">
        <f>INDEX('Raw Data'!E$1:E$991,$B13+$AH$6+1)</f>
        <v>0</v>
      </c>
      <c r="AJ13">
        <f>INDEX('Raw Data'!B$1:B$991,$B13+$AL$6+1)</f>
        <v>0</v>
      </c>
      <c r="AK13">
        <f>INDEX('Raw Data'!C$1:C$991,$B13+$AL$6+1)</f>
        <v>0</v>
      </c>
      <c r="AL13">
        <f>INDEX('Raw Data'!D$1:D$991,$B13+$AL$6+1)</f>
        <v>0</v>
      </c>
      <c r="AM13">
        <f>INDEX('Raw Data'!E$1:E$991,$B13+$AL$6+1)</f>
        <v>0</v>
      </c>
      <c r="AN13">
        <f>INDEX('Raw Data'!B$1:B$991,$B13+$AP$6+1)</f>
        <v>0</v>
      </c>
      <c r="AO13">
        <f>INDEX('Raw Data'!C$1:C$991,$B13+$AP$6+1)</f>
        <v>0</v>
      </c>
      <c r="AP13">
        <f>INDEX('Raw Data'!D$1:D$991,$B13+$AP$6+1)</f>
        <v>0</v>
      </c>
      <c r="AQ13">
        <f>INDEX('Raw Data'!E$1:E$991,$B13+$AP$6+1)</f>
        <v>0</v>
      </c>
    </row>
    <row r="14" spans="2:43" ht="12.75">
      <c r="B14">
        <f t="shared" si="0"/>
        <v>26</v>
      </c>
      <c r="C14">
        <f>INDEX('Raw Data'!A$1:A$991,$B14)</f>
        <v>1211</v>
      </c>
      <c r="D14">
        <f>INDEX('Raw Data'!B$1:B$991,$B14+$F$6+1)</f>
        <v>1510</v>
      </c>
      <c r="E14">
        <f>INDEX('Raw Data'!C$1:C$991,$B14+$F$6+1)</f>
        <v>1510</v>
      </c>
      <c r="F14">
        <f>INDEX('Raw Data'!D$1:D$991,$B14+$F$6+1)</f>
        <v>1630</v>
      </c>
      <c r="G14">
        <f>INDEX('Raw Data'!E$1:E$991,$B14+$F$6+1)</f>
        <v>1820</v>
      </c>
      <c r="H14">
        <f>INDEX('Raw Data'!B$1:B$991,$B14+$J$6+1)</f>
        <v>4760</v>
      </c>
      <c r="I14">
        <f>INDEX('Raw Data'!C$1:C$991,$B14+$J$6+1)</f>
        <v>4620</v>
      </c>
      <c r="J14">
        <f>INDEX('Raw Data'!D$1:D$991,$B14+$J$6+1)</f>
        <v>4650</v>
      </c>
      <c r="K14">
        <f>INDEX('Raw Data'!E$1:E$991,$B14+$J$6+1)</f>
        <v>4710</v>
      </c>
      <c r="L14">
        <f>INDEX('Raw Data'!B$1:B$991,$B14+$N$6+1)</f>
        <v>7020</v>
      </c>
      <c r="M14">
        <f>INDEX('Raw Data'!C$1:C$991,$B14+$N$6+1)</f>
        <v>7040</v>
      </c>
      <c r="N14">
        <f>INDEX('Raw Data'!D$1:D$991,$B14+$N$6+1)</f>
        <v>6890</v>
      </c>
      <c r="O14">
        <f>INDEX('Raw Data'!E$1:E$991,$B14+$N$6+1)</f>
        <v>6990</v>
      </c>
      <c r="P14">
        <f>INDEX('Raw Data'!B$1:B$991,$B14+$R$6+1)</f>
        <v>9830</v>
      </c>
      <c r="Q14">
        <f>INDEX('Raw Data'!C$1:C$991,$B14+$R$6+1)</f>
        <v>8640</v>
      </c>
      <c r="R14">
        <f>INDEX('Raw Data'!D$1:D$991,$B14+$R$6+1)</f>
        <v>7950</v>
      </c>
      <c r="S14">
        <f>INDEX('Raw Data'!E$1:E$991,$B14+$R$6+1)</f>
        <v>7160</v>
      </c>
      <c r="T14">
        <f>INDEX('Raw Data'!B$1:B$991,$B14+$V$6+1)</f>
        <v>0</v>
      </c>
      <c r="U14">
        <f>INDEX('Raw Data'!C$1:C$991,$B14+$V$6+1)</f>
        <v>0</v>
      </c>
      <c r="V14">
        <f>INDEX('Raw Data'!D$1:D$991,$B14+$V$6+1)</f>
        <v>0</v>
      </c>
      <c r="W14">
        <f>INDEX('Raw Data'!E$1:E$991,$B14+$V$6+1)</f>
        <v>0</v>
      </c>
      <c r="X14">
        <f>INDEX('Raw Data'!B$1:B$991,$B14+$Z$6+1)</f>
        <v>0</v>
      </c>
      <c r="Y14">
        <f>INDEX('Raw Data'!C$1:C$991,$B14+$Z$6+1)</f>
        <v>0</v>
      </c>
      <c r="Z14">
        <f>INDEX('Raw Data'!D$1:D$991,$B14+$Z$6+1)</f>
        <v>0</v>
      </c>
      <c r="AA14">
        <f>INDEX('Raw Data'!E$1:E$991,$B14+$Z$6+1)</f>
        <v>0</v>
      </c>
      <c r="AB14">
        <f>INDEX('Raw Data'!B$1:B$991,$B14+$AD$6+1)</f>
        <v>0</v>
      </c>
      <c r="AC14">
        <f>INDEX('Raw Data'!C$1:C$991,$B14+$AD$6+1)</f>
        <v>0</v>
      </c>
      <c r="AD14">
        <f>INDEX('Raw Data'!D$1:D$991,$B14+$AD$6+1)</f>
        <v>0</v>
      </c>
      <c r="AE14">
        <f>INDEX('Raw Data'!E$1:E$991,$B14+$AD$6+1)</f>
        <v>0</v>
      </c>
      <c r="AF14">
        <f>INDEX('Raw Data'!B$1:B$991,$B14+$AH$6+1)</f>
        <v>0</v>
      </c>
      <c r="AG14">
        <f>INDEX('Raw Data'!C$1:C$991,$B14+$AH$6+1)</f>
        <v>0</v>
      </c>
      <c r="AH14">
        <f>INDEX('Raw Data'!D$1:D$991,$B14+$AH$6+1)</f>
        <v>0</v>
      </c>
      <c r="AI14">
        <f>INDEX('Raw Data'!E$1:E$991,$B14+$AH$6+1)</f>
        <v>0</v>
      </c>
      <c r="AJ14">
        <f>INDEX('Raw Data'!B$1:B$991,$B14+$AL$6+1)</f>
        <v>0</v>
      </c>
      <c r="AK14">
        <f>INDEX('Raw Data'!C$1:C$991,$B14+$AL$6+1)</f>
        <v>0</v>
      </c>
      <c r="AL14">
        <f>INDEX('Raw Data'!D$1:D$991,$B14+$AL$6+1)</f>
        <v>0</v>
      </c>
      <c r="AM14">
        <f>INDEX('Raw Data'!E$1:E$991,$B14+$AL$6+1)</f>
        <v>0</v>
      </c>
      <c r="AN14">
        <f>INDEX('Raw Data'!B$1:B$991,$B14+$AP$6+1)</f>
        <v>0</v>
      </c>
      <c r="AO14">
        <f>INDEX('Raw Data'!C$1:C$991,$B14+$AP$6+1)</f>
        <v>0</v>
      </c>
      <c r="AP14">
        <f>INDEX('Raw Data'!D$1:D$991,$B14+$AP$6+1)</f>
        <v>0</v>
      </c>
      <c r="AQ14">
        <f>INDEX('Raw Data'!E$1:E$991,$B14+$AP$6+1)</f>
        <v>0</v>
      </c>
    </row>
    <row r="15" spans="2:43" ht="12.75">
      <c r="B15">
        <f t="shared" si="0"/>
        <v>33</v>
      </c>
      <c r="C15">
        <f>INDEX('Raw Data'!A$1:A$991,$B15)</f>
        <v>1241</v>
      </c>
      <c r="D15">
        <f>INDEX('Raw Data'!B$1:B$991,$B15+$F$6+1)</f>
        <v>1760</v>
      </c>
      <c r="E15">
        <f>INDEX('Raw Data'!C$1:C$991,$B15+$F$6+1)</f>
        <v>1470</v>
      </c>
      <c r="F15">
        <f>INDEX('Raw Data'!D$1:D$991,$B15+$F$6+1)</f>
        <v>1620</v>
      </c>
      <c r="G15">
        <f>INDEX('Raw Data'!E$1:E$991,$B15+$F$6+1)</f>
        <v>1810</v>
      </c>
      <c r="H15">
        <f>INDEX('Raw Data'!B$1:B$991,$B15+$J$6+1)</f>
        <v>8410</v>
      </c>
      <c r="I15">
        <f>INDEX('Raw Data'!C$1:C$991,$B15+$J$6+1)</f>
        <v>8100</v>
      </c>
      <c r="J15">
        <f>INDEX('Raw Data'!D$1:D$991,$B15+$J$6+1)</f>
        <v>8020</v>
      </c>
      <c r="K15">
        <f>INDEX('Raw Data'!E$1:E$991,$B15+$J$6+1)</f>
        <v>7990</v>
      </c>
      <c r="L15">
        <f>INDEX('Raw Data'!B$1:B$991,$B15+$N$6+1)</f>
        <v>10890</v>
      </c>
      <c r="M15">
        <f>INDEX('Raw Data'!C$1:C$991,$B15+$N$6+1)</f>
        <v>10930</v>
      </c>
      <c r="N15">
        <f>INDEX('Raw Data'!D$1:D$991,$B15+$N$6+1)</f>
        <v>10720</v>
      </c>
      <c r="O15">
        <f>INDEX('Raw Data'!E$1:E$991,$B15+$N$6+1)</f>
        <v>10900</v>
      </c>
      <c r="P15">
        <f>INDEX('Raw Data'!B$1:B$991,$B15+$R$6+1)</f>
        <v>18780</v>
      </c>
      <c r="Q15">
        <f>INDEX('Raw Data'!C$1:C$991,$B15+$R$6+1)</f>
        <v>17290</v>
      </c>
      <c r="R15">
        <f>INDEX('Raw Data'!D$1:D$991,$B15+$R$6+1)</f>
        <v>15910</v>
      </c>
      <c r="S15">
        <f>INDEX('Raw Data'!E$1:E$991,$B15+$R$6+1)</f>
        <v>14600</v>
      </c>
      <c r="T15">
        <f>INDEX('Raw Data'!B$1:B$991,$B15+$V$6+1)</f>
        <v>0</v>
      </c>
      <c r="U15">
        <f>INDEX('Raw Data'!C$1:C$991,$B15+$V$6+1)</f>
        <v>0</v>
      </c>
      <c r="V15">
        <f>INDEX('Raw Data'!D$1:D$991,$B15+$V$6+1)</f>
        <v>0</v>
      </c>
      <c r="W15">
        <f>INDEX('Raw Data'!E$1:E$991,$B15+$V$6+1)</f>
        <v>0</v>
      </c>
      <c r="X15">
        <f>INDEX('Raw Data'!B$1:B$991,$B15+$Z$6+1)</f>
        <v>0</v>
      </c>
      <c r="Y15">
        <f>INDEX('Raw Data'!C$1:C$991,$B15+$Z$6+1)</f>
        <v>0</v>
      </c>
      <c r="Z15">
        <f>INDEX('Raw Data'!D$1:D$991,$B15+$Z$6+1)</f>
        <v>0</v>
      </c>
      <c r="AA15">
        <f>INDEX('Raw Data'!E$1:E$991,$B15+$Z$6+1)</f>
        <v>0</v>
      </c>
      <c r="AB15">
        <f>INDEX('Raw Data'!B$1:B$991,$B15+$AD$6+1)</f>
        <v>0</v>
      </c>
      <c r="AC15">
        <f>INDEX('Raw Data'!C$1:C$991,$B15+$AD$6+1)</f>
        <v>0</v>
      </c>
      <c r="AD15">
        <f>INDEX('Raw Data'!D$1:D$991,$B15+$AD$6+1)</f>
        <v>0</v>
      </c>
      <c r="AE15">
        <f>INDEX('Raw Data'!E$1:E$991,$B15+$AD$6+1)</f>
        <v>0</v>
      </c>
      <c r="AF15">
        <f>INDEX('Raw Data'!B$1:B$991,$B15+$AH$6+1)</f>
        <v>0</v>
      </c>
      <c r="AG15">
        <f>INDEX('Raw Data'!C$1:C$991,$B15+$AH$6+1)</f>
        <v>0</v>
      </c>
      <c r="AH15">
        <f>INDEX('Raw Data'!D$1:D$991,$B15+$AH$6+1)</f>
        <v>0</v>
      </c>
      <c r="AI15">
        <f>INDEX('Raw Data'!E$1:E$991,$B15+$AH$6+1)</f>
        <v>0</v>
      </c>
      <c r="AJ15">
        <f>INDEX('Raw Data'!B$1:B$991,$B15+$AL$6+1)</f>
        <v>0</v>
      </c>
      <c r="AK15">
        <f>INDEX('Raw Data'!C$1:C$991,$B15+$AL$6+1)</f>
        <v>0</v>
      </c>
      <c r="AL15">
        <f>INDEX('Raw Data'!D$1:D$991,$B15+$AL$6+1)</f>
        <v>0</v>
      </c>
      <c r="AM15">
        <f>INDEX('Raw Data'!E$1:E$991,$B15+$AL$6+1)</f>
        <v>0</v>
      </c>
      <c r="AN15">
        <f>INDEX('Raw Data'!B$1:B$991,$B15+$AP$6+1)</f>
        <v>0</v>
      </c>
      <c r="AO15">
        <f>INDEX('Raw Data'!C$1:C$991,$B15+$AP$6+1)</f>
        <v>0</v>
      </c>
      <c r="AP15">
        <f>INDEX('Raw Data'!D$1:D$991,$B15+$AP$6+1)</f>
        <v>0</v>
      </c>
      <c r="AQ15">
        <f>INDEX('Raw Data'!E$1:E$991,$B15+$AP$6+1)</f>
        <v>0</v>
      </c>
    </row>
    <row r="16" spans="2:43" ht="12.75">
      <c r="B16">
        <f t="shared" si="0"/>
        <v>40</v>
      </c>
      <c r="C16">
        <f>INDEX('Raw Data'!A$1:A$991,$B16)</f>
        <v>1311</v>
      </c>
      <c r="D16">
        <f>INDEX('Raw Data'!B$1:B$991,$B16+$F$6+1)</f>
        <v>1740</v>
      </c>
      <c r="E16">
        <f>INDEX('Raw Data'!C$1:C$991,$B16+$F$6+1)</f>
        <v>1610</v>
      </c>
      <c r="F16">
        <f>INDEX('Raw Data'!D$1:D$991,$B16+$F$6+1)</f>
        <v>1610</v>
      </c>
      <c r="G16">
        <f>INDEX('Raw Data'!E$1:E$991,$B16+$F$6+1)</f>
        <v>1820</v>
      </c>
      <c r="H16">
        <f>INDEX('Raw Data'!B$1:B$991,$B16+$J$6+1)</f>
        <v>11620</v>
      </c>
      <c r="I16">
        <f>INDEX('Raw Data'!C$1:C$991,$B16+$J$6+1)</f>
        <v>11550</v>
      </c>
      <c r="J16">
        <f>INDEX('Raw Data'!D$1:D$991,$B16+$J$6+1)</f>
        <v>11480</v>
      </c>
      <c r="K16">
        <f>INDEX('Raw Data'!E$1:E$991,$B16+$J$6+1)</f>
        <v>11650</v>
      </c>
      <c r="L16">
        <f>INDEX('Raw Data'!B$1:B$991,$B16+$N$6+1)</f>
        <v>14430</v>
      </c>
      <c r="M16">
        <f>INDEX('Raw Data'!C$1:C$991,$B16+$N$6+1)</f>
        <v>14330</v>
      </c>
      <c r="N16">
        <f>INDEX('Raw Data'!D$1:D$991,$B16+$N$6+1)</f>
        <v>14540</v>
      </c>
      <c r="O16">
        <f>INDEX('Raw Data'!E$1:E$991,$B16+$N$6+1)</f>
        <v>14480</v>
      </c>
      <c r="P16">
        <f>INDEX('Raw Data'!B$1:B$991,$B16+$R$6+1)</f>
        <v>22080</v>
      </c>
      <c r="Q16">
        <f>INDEX('Raw Data'!C$1:C$991,$B16+$R$6+1)</f>
        <v>21500</v>
      </c>
      <c r="R16">
        <f>INDEX('Raw Data'!D$1:D$991,$B16+$R$6+1)</f>
        <v>20600</v>
      </c>
      <c r="S16">
        <f>INDEX('Raw Data'!E$1:E$991,$B16+$R$6+1)</f>
        <v>20260</v>
      </c>
      <c r="T16">
        <f>INDEX('Raw Data'!B$1:B$991,$B16+$V$6+1)</f>
        <v>0</v>
      </c>
      <c r="U16">
        <f>INDEX('Raw Data'!C$1:C$991,$B16+$V$6+1)</f>
        <v>0</v>
      </c>
      <c r="V16">
        <f>INDEX('Raw Data'!D$1:D$991,$B16+$V$6+1)</f>
        <v>0</v>
      </c>
      <c r="W16">
        <f>INDEX('Raw Data'!E$1:E$991,$B16+$V$6+1)</f>
        <v>0</v>
      </c>
      <c r="X16">
        <f>INDEX('Raw Data'!B$1:B$991,$B16+$Z$6+1)</f>
        <v>0</v>
      </c>
      <c r="Y16">
        <f>INDEX('Raw Data'!C$1:C$991,$B16+$Z$6+1)</f>
        <v>0</v>
      </c>
      <c r="Z16">
        <f>INDEX('Raw Data'!D$1:D$991,$B16+$Z$6+1)</f>
        <v>0</v>
      </c>
      <c r="AA16">
        <f>INDEX('Raw Data'!E$1:E$991,$B16+$Z$6+1)</f>
        <v>0</v>
      </c>
      <c r="AB16">
        <f>INDEX('Raw Data'!B$1:B$991,$B16+$AD$6+1)</f>
        <v>0</v>
      </c>
      <c r="AC16">
        <f>INDEX('Raw Data'!C$1:C$991,$B16+$AD$6+1)</f>
        <v>0</v>
      </c>
      <c r="AD16">
        <f>INDEX('Raw Data'!D$1:D$991,$B16+$AD$6+1)</f>
        <v>0</v>
      </c>
      <c r="AE16">
        <f>INDEX('Raw Data'!E$1:E$991,$B16+$AD$6+1)</f>
        <v>0</v>
      </c>
      <c r="AF16">
        <f>INDEX('Raw Data'!B$1:B$991,$B16+$AH$6+1)</f>
        <v>0</v>
      </c>
      <c r="AG16">
        <f>INDEX('Raw Data'!C$1:C$991,$B16+$AH$6+1)</f>
        <v>0</v>
      </c>
      <c r="AH16">
        <f>INDEX('Raw Data'!D$1:D$991,$B16+$AH$6+1)</f>
        <v>0</v>
      </c>
      <c r="AI16">
        <f>INDEX('Raw Data'!E$1:E$991,$B16+$AH$6+1)</f>
        <v>0</v>
      </c>
      <c r="AJ16">
        <f>INDEX('Raw Data'!B$1:B$991,$B16+$AL$6+1)</f>
        <v>0</v>
      </c>
      <c r="AK16">
        <f>INDEX('Raw Data'!C$1:C$991,$B16+$AL$6+1)</f>
        <v>0</v>
      </c>
      <c r="AL16">
        <f>INDEX('Raw Data'!D$1:D$991,$B16+$AL$6+1)</f>
        <v>0</v>
      </c>
      <c r="AM16">
        <f>INDEX('Raw Data'!E$1:E$991,$B16+$AL$6+1)</f>
        <v>0</v>
      </c>
      <c r="AN16">
        <f>INDEX('Raw Data'!B$1:B$991,$B16+$AP$6+1)</f>
        <v>0</v>
      </c>
      <c r="AO16">
        <f>INDEX('Raw Data'!C$1:C$991,$B16+$AP$6+1)</f>
        <v>0</v>
      </c>
      <c r="AP16">
        <f>INDEX('Raw Data'!D$1:D$991,$B16+$AP$6+1)</f>
        <v>0</v>
      </c>
      <c r="AQ16">
        <f>INDEX('Raw Data'!E$1:E$991,$B16+$AP$6+1)</f>
        <v>0</v>
      </c>
    </row>
    <row r="17" spans="2:43" ht="12.75">
      <c r="B17">
        <f t="shared" si="0"/>
        <v>47</v>
      </c>
      <c r="C17">
        <f>INDEX('Raw Data'!A$1:A$991,$B17)</f>
        <v>1341</v>
      </c>
      <c r="D17">
        <f>INDEX('Raw Data'!B$1:B$991,$B17+$F$6+1)</f>
        <v>1860</v>
      </c>
      <c r="E17">
        <f>INDEX('Raw Data'!C$1:C$991,$B17+$F$6+1)</f>
        <v>1630</v>
      </c>
      <c r="F17">
        <f>INDEX('Raw Data'!D$1:D$991,$B17+$F$6+1)</f>
        <v>1820</v>
      </c>
      <c r="G17">
        <f>INDEX('Raw Data'!E$1:E$991,$B17+$F$6+1)</f>
        <v>2030</v>
      </c>
      <c r="H17">
        <f>INDEX('Raw Data'!B$1:B$991,$B17+$J$6+1)</f>
        <v>15440</v>
      </c>
      <c r="I17">
        <f>INDEX('Raw Data'!C$1:C$991,$B17+$J$6+1)</f>
        <v>14900</v>
      </c>
      <c r="J17">
        <f>INDEX('Raw Data'!D$1:D$991,$B17+$J$6+1)</f>
        <v>15270</v>
      </c>
      <c r="K17">
        <f>INDEX('Raw Data'!E$1:E$991,$B17+$J$6+1)</f>
        <v>15240</v>
      </c>
      <c r="L17">
        <f>INDEX('Raw Data'!B$1:B$991,$B17+$N$6+1)</f>
        <v>17630</v>
      </c>
      <c r="M17">
        <f>INDEX('Raw Data'!C$1:C$991,$B17+$N$6+1)</f>
        <v>17470</v>
      </c>
      <c r="N17">
        <f>INDEX('Raw Data'!D$1:D$991,$B17+$N$6+1)</f>
        <v>17420</v>
      </c>
      <c r="O17">
        <f>INDEX('Raw Data'!E$1:E$991,$B17+$N$6+1)</f>
        <v>17670</v>
      </c>
      <c r="P17">
        <f>INDEX('Raw Data'!B$1:B$991,$B17+$R$6+1)</f>
        <v>26650</v>
      </c>
      <c r="Q17">
        <f>INDEX('Raw Data'!C$1:C$991,$B17+$R$6+1)</f>
        <v>26170</v>
      </c>
      <c r="R17">
        <f>INDEX('Raw Data'!D$1:D$991,$B17+$R$6+1)</f>
        <v>25580</v>
      </c>
      <c r="S17">
        <f>INDEX('Raw Data'!E$1:E$991,$B17+$R$6+1)</f>
        <v>25260</v>
      </c>
      <c r="T17">
        <f>INDEX('Raw Data'!B$1:B$991,$B17+$V$6+1)</f>
        <v>0</v>
      </c>
      <c r="U17">
        <f>INDEX('Raw Data'!C$1:C$991,$B17+$V$6+1)</f>
        <v>0</v>
      </c>
      <c r="V17">
        <f>INDEX('Raw Data'!D$1:D$991,$B17+$V$6+1)</f>
        <v>0</v>
      </c>
      <c r="W17">
        <f>INDEX('Raw Data'!E$1:E$991,$B17+$V$6+1)</f>
        <v>0</v>
      </c>
      <c r="X17">
        <f>INDEX('Raw Data'!B$1:B$991,$B17+$Z$6+1)</f>
        <v>0</v>
      </c>
      <c r="Y17">
        <f>INDEX('Raw Data'!C$1:C$991,$B17+$Z$6+1)</f>
        <v>0</v>
      </c>
      <c r="Z17">
        <f>INDEX('Raw Data'!D$1:D$991,$B17+$Z$6+1)</f>
        <v>0</v>
      </c>
      <c r="AA17">
        <f>INDEX('Raw Data'!E$1:E$991,$B17+$Z$6+1)</f>
        <v>0</v>
      </c>
      <c r="AB17">
        <f>INDEX('Raw Data'!B$1:B$991,$B17+$AD$6+1)</f>
        <v>0</v>
      </c>
      <c r="AC17">
        <f>INDEX('Raw Data'!C$1:C$991,$B17+$AD$6+1)</f>
        <v>0</v>
      </c>
      <c r="AD17">
        <f>INDEX('Raw Data'!D$1:D$991,$B17+$AD$6+1)</f>
        <v>0</v>
      </c>
      <c r="AE17">
        <f>INDEX('Raw Data'!E$1:E$991,$B17+$AD$6+1)</f>
        <v>0</v>
      </c>
      <c r="AF17">
        <f>INDEX('Raw Data'!B$1:B$991,$B17+$AH$6+1)</f>
        <v>0</v>
      </c>
      <c r="AG17">
        <f>INDEX('Raw Data'!C$1:C$991,$B17+$AH$6+1)</f>
        <v>0</v>
      </c>
      <c r="AH17">
        <f>INDEX('Raw Data'!D$1:D$991,$B17+$AH$6+1)</f>
        <v>0</v>
      </c>
      <c r="AI17">
        <f>INDEX('Raw Data'!E$1:E$991,$B17+$AH$6+1)</f>
        <v>0</v>
      </c>
      <c r="AJ17">
        <f>INDEX('Raw Data'!B$1:B$991,$B17+$AL$6+1)</f>
        <v>0</v>
      </c>
      <c r="AK17">
        <f>INDEX('Raw Data'!C$1:C$991,$B17+$AL$6+1)</f>
        <v>0</v>
      </c>
      <c r="AL17">
        <f>INDEX('Raw Data'!D$1:D$991,$B17+$AL$6+1)</f>
        <v>0</v>
      </c>
      <c r="AM17">
        <f>INDEX('Raw Data'!E$1:E$991,$B17+$AL$6+1)</f>
        <v>0</v>
      </c>
      <c r="AN17">
        <f>INDEX('Raw Data'!B$1:B$991,$B17+$AP$6+1)</f>
        <v>0</v>
      </c>
      <c r="AO17">
        <f>INDEX('Raw Data'!C$1:C$991,$B17+$AP$6+1)</f>
        <v>0</v>
      </c>
      <c r="AP17">
        <f>INDEX('Raw Data'!D$1:D$991,$B17+$AP$6+1)</f>
        <v>0</v>
      </c>
      <c r="AQ17">
        <f>INDEX('Raw Data'!E$1:E$991,$B17+$AP$6+1)</f>
        <v>0</v>
      </c>
    </row>
    <row r="18" spans="2:43" ht="12.75">
      <c r="B18">
        <f t="shared" si="0"/>
        <v>54</v>
      </c>
      <c r="C18">
        <f>INDEX('Raw Data'!A$1:A$991,$B18)</f>
        <v>1411</v>
      </c>
      <c r="D18">
        <f>INDEX('Raw Data'!B$1:B$991,$B18+$F$6+1)</f>
        <v>2230</v>
      </c>
      <c r="E18">
        <f>INDEX('Raw Data'!C$1:C$991,$B18+$F$6+1)</f>
        <v>2010</v>
      </c>
      <c r="F18">
        <f>INDEX('Raw Data'!D$1:D$991,$B18+$F$6+1)</f>
        <v>2040</v>
      </c>
      <c r="G18">
        <f>INDEX('Raw Data'!E$1:E$991,$B18+$F$6+1)</f>
        <v>2310</v>
      </c>
      <c r="H18">
        <f>INDEX('Raw Data'!B$1:B$991,$B18+$J$6+1)</f>
        <v>19480</v>
      </c>
      <c r="I18">
        <f>INDEX('Raw Data'!C$1:C$991,$B18+$J$6+1)</f>
        <v>19210</v>
      </c>
      <c r="J18">
        <f>INDEX('Raw Data'!D$1:D$991,$B18+$J$6+1)</f>
        <v>19280</v>
      </c>
      <c r="K18">
        <f>INDEX('Raw Data'!E$1:E$991,$B18+$J$6+1)</f>
        <v>19480</v>
      </c>
      <c r="L18">
        <f>INDEX('Raw Data'!B$1:B$991,$B18+$N$6+1)</f>
        <v>20930</v>
      </c>
      <c r="M18">
        <f>INDEX('Raw Data'!C$1:C$991,$B18+$N$6+1)</f>
        <v>20740</v>
      </c>
      <c r="N18">
        <f>INDEX('Raw Data'!D$1:D$991,$B18+$N$6+1)</f>
        <v>20980</v>
      </c>
      <c r="O18">
        <f>INDEX('Raw Data'!E$1:E$991,$B18+$N$6+1)</f>
        <v>21190</v>
      </c>
      <c r="P18">
        <f>INDEX('Raw Data'!B$1:B$991,$B18+$R$6+1)</f>
        <v>32740</v>
      </c>
      <c r="Q18">
        <f>INDEX('Raw Data'!C$1:C$991,$B18+$R$6+1)</f>
        <v>32230</v>
      </c>
      <c r="R18">
        <f>INDEX('Raw Data'!D$1:D$991,$B18+$R$6+1)</f>
        <v>31640</v>
      </c>
      <c r="S18">
        <f>INDEX('Raw Data'!E$1:E$991,$B18+$R$6+1)</f>
        <v>30490</v>
      </c>
      <c r="T18">
        <f>INDEX('Raw Data'!B$1:B$991,$B18+$V$6+1)</f>
        <v>0</v>
      </c>
      <c r="U18">
        <f>INDEX('Raw Data'!C$1:C$991,$B18+$V$6+1)</f>
        <v>0</v>
      </c>
      <c r="V18">
        <f>INDEX('Raw Data'!D$1:D$991,$B18+$V$6+1)</f>
        <v>0</v>
      </c>
      <c r="W18">
        <f>INDEX('Raw Data'!E$1:E$991,$B18+$V$6+1)</f>
        <v>0</v>
      </c>
      <c r="X18">
        <f>INDEX('Raw Data'!B$1:B$991,$B18+$Z$6+1)</f>
        <v>0</v>
      </c>
      <c r="Y18">
        <f>INDEX('Raw Data'!C$1:C$991,$B18+$Z$6+1)</f>
        <v>0</v>
      </c>
      <c r="Z18">
        <f>INDEX('Raw Data'!D$1:D$991,$B18+$Z$6+1)</f>
        <v>0</v>
      </c>
      <c r="AA18">
        <f>INDEX('Raw Data'!E$1:E$991,$B18+$Z$6+1)</f>
        <v>0</v>
      </c>
      <c r="AB18">
        <f>INDEX('Raw Data'!B$1:B$991,$B18+$AD$6+1)</f>
        <v>0</v>
      </c>
      <c r="AC18">
        <f>INDEX('Raw Data'!C$1:C$991,$B18+$AD$6+1)</f>
        <v>0</v>
      </c>
      <c r="AD18">
        <f>INDEX('Raw Data'!D$1:D$991,$B18+$AD$6+1)</f>
        <v>0</v>
      </c>
      <c r="AE18">
        <f>INDEX('Raw Data'!E$1:E$991,$B18+$AD$6+1)</f>
        <v>0</v>
      </c>
      <c r="AF18">
        <f>INDEX('Raw Data'!B$1:B$991,$B18+$AH$6+1)</f>
        <v>0</v>
      </c>
      <c r="AG18">
        <f>INDEX('Raw Data'!C$1:C$991,$B18+$AH$6+1)</f>
        <v>0</v>
      </c>
      <c r="AH18">
        <f>INDEX('Raw Data'!D$1:D$991,$B18+$AH$6+1)</f>
        <v>0</v>
      </c>
      <c r="AI18">
        <f>INDEX('Raw Data'!E$1:E$991,$B18+$AH$6+1)</f>
        <v>0</v>
      </c>
      <c r="AJ18">
        <f>INDEX('Raw Data'!B$1:B$991,$B18+$AL$6+1)</f>
        <v>0</v>
      </c>
      <c r="AK18">
        <f>INDEX('Raw Data'!C$1:C$991,$B18+$AL$6+1)</f>
        <v>0</v>
      </c>
      <c r="AL18">
        <f>INDEX('Raw Data'!D$1:D$991,$B18+$AL$6+1)</f>
        <v>0</v>
      </c>
      <c r="AM18">
        <f>INDEX('Raw Data'!E$1:E$991,$B18+$AL$6+1)</f>
        <v>0</v>
      </c>
      <c r="AN18">
        <f>INDEX('Raw Data'!B$1:B$991,$B18+$AP$6+1)</f>
        <v>0</v>
      </c>
      <c r="AO18">
        <f>INDEX('Raw Data'!C$1:C$991,$B18+$AP$6+1)</f>
        <v>0</v>
      </c>
      <c r="AP18">
        <f>INDEX('Raw Data'!D$1:D$991,$B18+$AP$6+1)</f>
        <v>0</v>
      </c>
      <c r="AQ18">
        <f>INDEX('Raw Data'!E$1:E$991,$B18+$AP$6+1)</f>
        <v>0</v>
      </c>
    </row>
    <row r="19" spans="2:43" ht="12.75">
      <c r="B19">
        <f t="shared" si="0"/>
        <v>61</v>
      </c>
      <c r="C19">
        <f>INDEX('Raw Data'!A$1:A$991,$B19)</f>
        <v>1441</v>
      </c>
      <c r="D19">
        <f>INDEX('Raw Data'!B$1:B$991,$B19+$F$6+1)</f>
        <v>2260</v>
      </c>
      <c r="E19">
        <f>INDEX('Raw Data'!C$1:C$991,$B19+$F$6+1)</f>
        <v>2090</v>
      </c>
      <c r="F19">
        <f>INDEX('Raw Data'!D$1:D$991,$B19+$F$6+1)</f>
        <v>2390</v>
      </c>
      <c r="G19">
        <f>INDEX('Raw Data'!E$1:E$991,$B19+$F$6+1)</f>
        <v>2560</v>
      </c>
      <c r="H19">
        <f>INDEX('Raw Data'!B$1:B$991,$B19+$J$6+1)</f>
        <v>22500</v>
      </c>
      <c r="I19">
        <f>INDEX('Raw Data'!C$1:C$991,$B19+$J$6+1)</f>
        <v>22470</v>
      </c>
      <c r="J19">
        <f>INDEX('Raw Data'!D$1:D$991,$B19+$J$6+1)</f>
        <v>22310</v>
      </c>
      <c r="K19">
        <f>INDEX('Raw Data'!E$1:E$991,$B19+$J$6+1)</f>
        <v>22390</v>
      </c>
      <c r="L19">
        <f>INDEX('Raw Data'!B$1:B$991,$B19+$N$6+1)</f>
        <v>24300</v>
      </c>
      <c r="M19">
        <f>INDEX('Raw Data'!C$1:C$991,$B19+$N$6+1)</f>
        <v>24560</v>
      </c>
      <c r="N19">
        <f>INDEX('Raw Data'!D$1:D$991,$B19+$N$6+1)</f>
        <v>24280</v>
      </c>
      <c r="O19">
        <f>INDEX('Raw Data'!E$1:E$991,$B19+$N$6+1)</f>
        <v>24240</v>
      </c>
      <c r="P19">
        <f>INDEX('Raw Data'!B$1:B$991,$B19+$R$6+1)</f>
        <v>37410</v>
      </c>
      <c r="Q19">
        <f>INDEX('Raw Data'!C$1:C$991,$B19+$R$6+1)</f>
        <v>37030</v>
      </c>
      <c r="R19">
        <f>INDEX('Raw Data'!D$1:D$991,$B19+$R$6+1)</f>
        <v>36380</v>
      </c>
      <c r="S19">
        <f>INDEX('Raw Data'!E$1:E$991,$B19+$R$6+1)</f>
        <v>35600</v>
      </c>
      <c r="T19">
        <f>INDEX('Raw Data'!B$1:B$991,$B19+$V$6+1)</f>
        <v>0</v>
      </c>
      <c r="U19">
        <f>INDEX('Raw Data'!C$1:C$991,$B19+$V$6+1)</f>
        <v>0</v>
      </c>
      <c r="V19">
        <f>INDEX('Raw Data'!D$1:D$991,$B19+$V$6+1)</f>
        <v>0</v>
      </c>
      <c r="W19">
        <f>INDEX('Raw Data'!E$1:E$991,$B19+$V$6+1)</f>
        <v>0</v>
      </c>
      <c r="X19">
        <f>INDEX('Raw Data'!B$1:B$991,$B19+$Z$6+1)</f>
        <v>0</v>
      </c>
      <c r="Y19">
        <f>INDEX('Raw Data'!C$1:C$991,$B19+$Z$6+1)</f>
        <v>0</v>
      </c>
      <c r="Z19">
        <f>INDEX('Raw Data'!D$1:D$991,$B19+$Z$6+1)</f>
        <v>0</v>
      </c>
      <c r="AA19">
        <f>INDEX('Raw Data'!E$1:E$991,$B19+$Z$6+1)</f>
        <v>0</v>
      </c>
      <c r="AB19">
        <f>INDEX('Raw Data'!B$1:B$991,$B19+$AD$6+1)</f>
        <v>0</v>
      </c>
      <c r="AC19">
        <f>INDEX('Raw Data'!C$1:C$991,$B19+$AD$6+1)</f>
        <v>0</v>
      </c>
      <c r="AD19">
        <f>INDEX('Raw Data'!D$1:D$991,$B19+$AD$6+1)</f>
        <v>0</v>
      </c>
      <c r="AE19">
        <f>INDEX('Raw Data'!E$1:E$991,$B19+$AD$6+1)</f>
        <v>0</v>
      </c>
      <c r="AF19">
        <f>INDEX('Raw Data'!B$1:B$991,$B19+$AH$6+1)</f>
        <v>0</v>
      </c>
      <c r="AG19">
        <f>INDEX('Raw Data'!C$1:C$991,$B19+$AH$6+1)</f>
        <v>0</v>
      </c>
      <c r="AH19">
        <f>INDEX('Raw Data'!D$1:D$991,$B19+$AH$6+1)</f>
        <v>0</v>
      </c>
      <c r="AI19">
        <f>INDEX('Raw Data'!E$1:E$991,$B19+$AH$6+1)</f>
        <v>0</v>
      </c>
      <c r="AJ19">
        <f>INDEX('Raw Data'!B$1:B$991,$B19+$AL$6+1)</f>
        <v>0</v>
      </c>
      <c r="AK19">
        <f>INDEX('Raw Data'!C$1:C$991,$B19+$AL$6+1)</f>
        <v>0</v>
      </c>
      <c r="AL19">
        <f>INDEX('Raw Data'!D$1:D$991,$B19+$AL$6+1)</f>
        <v>0</v>
      </c>
      <c r="AM19">
        <f>INDEX('Raw Data'!E$1:E$991,$B19+$AL$6+1)</f>
        <v>0</v>
      </c>
      <c r="AN19">
        <f>INDEX('Raw Data'!B$1:B$991,$B19+$AP$6+1)</f>
        <v>0</v>
      </c>
      <c r="AO19">
        <f>INDEX('Raw Data'!C$1:C$991,$B19+$AP$6+1)</f>
        <v>0</v>
      </c>
      <c r="AP19">
        <f>INDEX('Raw Data'!D$1:D$991,$B19+$AP$6+1)</f>
        <v>0</v>
      </c>
      <c r="AQ19">
        <f>INDEX('Raw Data'!E$1:E$991,$B19+$AP$6+1)</f>
        <v>0</v>
      </c>
    </row>
    <row r="20" spans="2:43" ht="12.75">
      <c r="B20">
        <f t="shared" si="0"/>
        <v>68</v>
      </c>
      <c r="C20">
        <f>INDEX('Raw Data'!A$1:A$991,$B20)</f>
        <v>1511</v>
      </c>
      <c r="D20">
        <f>INDEX('Raw Data'!B$1:B$991,$B20+$F$6+1)</f>
        <v>2350</v>
      </c>
      <c r="E20">
        <f>INDEX('Raw Data'!C$1:C$991,$B20+$F$6+1)</f>
        <v>2360</v>
      </c>
      <c r="F20">
        <f>INDEX('Raw Data'!D$1:D$991,$B20+$F$6+1)</f>
        <v>2690</v>
      </c>
      <c r="G20">
        <f>INDEX('Raw Data'!E$1:E$991,$B20+$F$6+1)</f>
        <v>2820</v>
      </c>
      <c r="H20">
        <f>INDEX('Raw Data'!B$1:B$991,$B20+$J$6+1)</f>
        <v>25750</v>
      </c>
      <c r="I20">
        <f>INDEX('Raw Data'!C$1:C$991,$B20+$J$6+1)</f>
        <v>26160</v>
      </c>
      <c r="J20">
        <f>INDEX('Raw Data'!D$1:D$991,$B20+$J$6+1)</f>
        <v>25680</v>
      </c>
      <c r="K20">
        <f>INDEX('Raw Data'!E$1:E$991,$B20+$J$6+1)</f>
        <v>25490</v>
      </c>
      <c r="L20">
        <f>INDEX('Raw Data'!B$1:B$991,$B20+$N$6+1)</f>
        <v>27880</v>
      </c>
      <c r="M20">
        <f>INDEX('Raw Data'!C$1:C$991,$B20+$N$6+1)</f>
        <v>28530</v>
      </c>
      <c r="N20">
        <f>INDEX('Raw Data'!D$1:D$991,$B20+$N$6+1)</f>
        <v>28020</v>
      </c>
      <c r="O20">
        <f>INDEX('Raw Data'!E$1:E$991,$B20+$N$6+1)</f>
        <v>28060</v>
      </c>
      <c r="P20">
        <f>INDEX('Raw Data'!B$1:B$991,$B20+$R$6+1)</f>
        <v>43130</v>
      </c>
      <c r="Q20">
        <f>INDEX('Raw Data'!C$1:C$991,$B20+$R$6+1)</f>
        <v>42450</v>
      </c>
      <c r="R20">
        <f>INDEX('Raw Data'!D$1:D$991,$B20+$R$6+1)</f>
        <v>41600</v>
      </c>
      <c r="S20">
        <f>INDEX('Raw Data'!E$1:E$991,$B20+$R$6+1)</f>
        <v>41190</v>
      </c>
      <c r="T20">
        <f>INDEX('Raw Data'!B$1:B$991,$B20+$V$6+1)</f>
        <v>0</v>
      </c>
      <c r="U20">
        <f>INDEX('Raw Data'!C$1:C$991,$B20+$V$6+1)</f>
        <v>0</v>
      </c>
      <c r="V20">
        <f>INDEX('Raw Data'!D$1:D$991,$B20+$V$6+1)</f>
        <v>0</v>
      </c>
      <c r="W20">
        <f>INDEX('Raw Data'!E$1:E$991,$B20+$V$6+1)</f>
        <v>0</v>
      </c>
      <c r="X20">
        <f>INDEX('Raw Data'!B$1:B$991,$B20+$Z$6+1)</f>
        <v>0</v>
      </c>
      <c r="Y20">
        <f>INDEX('Raw Data'!C$1:C$991,$B20+$Z$6+1)</f>
        <v>0</v>
      </c>
      <c r="Z20">
        <f>INDEX('Raw Data'!D$1:D$991,$B20+$Z$6+1)</f>
        <v>0</v>
      </c>
      <c r="AA20">
        <f>INDEX('Raw Data'!E$1:E$991,$B20+$Z$6+1)</f>
        <v>0</v>
      </c>
      <c r="AB20">
        <f>INDEX('Raw Data'!B$1:B$991,$B20+$AD$6+1)</f>
        <v>0</v>
      </c>
      <c r="AC20">
        <f>INDEX('Raw Data'!C$1:C$991,$B20+$AD$6+1)</f>
        <v>0</v>
      </c>
      <c r="AD20">
        <f>INDEX('Raw Data'!D$1:D$991,$B20+$AD$6+1)</f>
        <v>0</v>
      </c>
      <c r="AE20">
        <f>INDEX('Raw Data'!E$1:E$991,$B20+$AD$6+1)</f>
        <v>0</v>
      </c>
      <c r="AF20">
        <f>INDEX('Raw Data'!B$1:B$991,$B20+$AH$6+1)</f>
        <v>0</v>
      </c>
      <c r="AG20">
        <f>INDEX('Raw Data'!C$1:C$991,$B20+$AH$6+1)</f>
        <v>0</v>
      </c>
      <c r="AH20">
        <f>INDEX('Raw Data'!D$1:D$991,$B20+$AH$6+1)</f>
        <v>0</v>
      </c>
      <c r="AI20">
        <f>INDEX('Raw Data'!E$1:E$991,$B20+$AH$6+1)</f>
        <v>0</v>
      </c>
      <c r="AJ20">
        <f>INDEX('Raw Data'!B$1:B$991,$B20+$AL$6+1)</f>
        <v>0</v>
      </c>
      <c r="AK20">
        <f>INDEX('Raw Data'!C$1:C$991,$B20+$AL$6+1)</f>
        <v>0</v>
      </c>
      <c r="AL20">
        <f>INDEX('Raw Data'!D$1:D$991,$B20+$AL$6+1)</f>
        <v>0</v>
      </c>
      <c r="AM20">
        <f>INDEX('Raw Data'!E$1:E$991,$B20+$AL$6+1)</f>
        <v>0</v>
      </c>
      <c r="AN20">
        <f>INDEX('Raw Data'!B$1:B$991,$B20+$AP$6+1)</f>
        <v>0</v>
      </c>
      <c r="AO20">
        <f>INDEX('Raw Data'!C$1:C$991,$B20+$AP$6+1)</f>
        <v>0</v>
      </c>
      <c r="AP20">
        <f>INDEX('Raw Data'!D$1:D$991,$B20+$AP$6+1)</f>
        <v>0</v>
      </c>
      <c r="AQ20">
        <f>INDEX('Raw Data'!E$1:E$991,$B20+$AP$6+1)</f>
        <v>0</v>
      </c>
    </row>
    <row r="21" spans="2:43" ht="12.75">
      <c r="B21">
        <f t="shared" si="0"/>
        <v>75</v>
      </c>
      <c r="C21">
        <f>INDEX('Raw Data'!A$1:A$991,$B21)</f>
        <v>1541</v>
      </c>
      <c r="D21">
        <f>INDEX('Raw Data'!B$1:B$991,$B21+$F$6+1)</f>
        <v>3000</v>
      </c>
      <c r="E21">
        <f>INDEX('Raw Data'!C$1:C$991,$B21+$F$6+1)</f>
        <v>3100</v>
      </c>
      <c r="F21">
        <f>INDEX('Raw Data'!D$1:D$991,$B21+$F$6+1)</f>
        <v>3300</v>
      </c>
      <c r="G21">
        <f>INDEX('Raw Data'!E$1:E$991,$B21+$F$6+1)</f>
        <v>3200</v>
      </c>
      <c r="H21">
        <f>INDEX('Raw Data'!B$1:B$991,$B21+$J$6+1)</f>
        <v>27720</v>
      </c>
      <c r="I21">
        <f>INDEX('Raw Data'!C$1:C$991,$B21+$J$6+1)</f>
        <v>27590</v>
      </c>
      <c r="J21">
        <f>INDEX('Raw Data'!D$1:D$991,$B21+$J$6+1)</f>
        <v>27690</v>
      </c>
      <c r="K21">
        <f>INDEX('Raw Data'!E$1:E$991,$B21+$J$6+1)</f>
        <v>27620</v>
      </c>
      <c r="L21">
        <f>INDEX('Raw Data'!B$1:B$991,$B21+$N$6+1)</f>
        <v>30190</v>
      </c>
      <c r="M21">
        <f>INDEX('Raw Data'!C$1:C$991,$B21+$N$6+1)</f>
        <v>29900</v>
      </c>
      <c r="N21">
        <f>INDEX('Raw Data'!D$1:D$991,$B21+$N$6+1)</f>
        <v>30130</v>
      </c>
      <c r="O21">
        <f>INDEX('Raw Data'!E$1:E$991,$B21+$N$6+1)</f>
        <v>29820</v>
      </c>
      <c r="P21">
        <f>INDEX('Raw Data'!B$1:B$991,$B21+$R$6+1)</f>
        <v>46000</v>
      </c>
      <c r="Q21">
        <f>INDEX('Raw Data'!C$1:C$991,$B21+$R$6+1)</f>
        <v>46250</v>
      </c>
      <c r="R21">
        <f>INDEX('Raw Data'!D$1:D$991,$B21+$R$6+1)</f>
        <v>46220</v>
      </c>
      <c r="S21">
        <f>INDEX('Raw Data'!E$1:E$991,$B21+$R$6+1)</f>
        <v>45260</v>
      </c>
      <c r="T21">
        <f>INDEX('Raw Data'!B$1:B$991,$B21+$V$6+1)</f>
        <v>0</v>
      </c>
      <c r="U21">
        <f>INDEX('Raw Data'!C$1:C$991,$B21+$V$6+1)</f>
        <v>0</v>
      </c>
      <c r="V21">
        <f>INDEX('Raw Data'!D$1:D$991,$B21+$V$6+1)</f>
        <v>0</v>
      </c>
      <c r="W21">
        <f>INDEX('Raw Data'!E$1:E$991,$B21+$V$6+1)</f>
        <v>0</v>
      </c>
      <c r="X21">
        <f>INDEX('Raw Data'!B$1:B$991,$B21+$Z$6+1)</f>
        <v>0</v>
      </c>
      <c r="Y21">
        <f>INDEX('Raw Data'!C$1:C$991,$B21+$Z$6+1)</f>
        <v>0</v>
      </c>
      <c r="Z21">
        <f>INDEX('Raw Data'!D$1:D$991,$B21+$Z$6+1)</f>
        <v>0</v>
      </c>
      <c r="AA21">
        <f>INDEX('Raw Data'!E$1:E$991,$B21+$Z$6+1)</f>
        <v>0</v>
      </c>
      <c r="AB21">
        <f>INDEX('Raw Data'!B$1:B$991,$B21+$AD$6+1)</f>
        <v>0</v>
      </c>
      <c r="AC21">
        <f>INDEX('Raw Data'!C$1:C$991,$B21+$AD$6+1)</f>
        <v>0</v>
      </c>
      <c r="AD21">
        <f>INDEX('Raw Data'!D$1:D$991,$B21+$AD$6+1)</f>
        <v>0</v>
      </c>
      <c r="AE21">
        <f>INDEX('Raw Data'!E$1:E$991,$B21+$AD$6+1)</f>
        <v>0</v>
      </c>
      <c r="AF21">
        <f>INDEX('Raw Data'!B$1:B$991,$B21+$AH$6+1)</f>
        <v>0</v>
      </c>
      <c r="AG21">
        <f>INDEX('Raw Data'!C$1:C$991,$B21+$AH$6+1)</f>
        <v>0</v>
      </c>
      <c r="AH21">
        <f>INDEX('Raw Data'!D$1:D$991,$B21+$AH$6+1)</f>
        <v>0</v>
      </c>
      <c r="AI21">
        <f>INDEX('Raw Data'!E$1:E$991,$B21+$AH$6+1)</f>
        <v>0</v>
      </c>
      <c r="AJ21">
        <f>INDEX('Raw Data'!B$1:B$991,$B21+$AL$6+1)</f>
        <v>0</v>
      </c>
      <c r="AK21">
        <f>INDEX('Raw Data'!C$1:C$991,$B21+$AL$6+1)</f>
        <v>0</v>
      </c>
      <c r="AL21">
        <f>INDEX('Raw Data'!D$1:D$991,$B21+$AL$6+1)</f>
        <v>0</v>
      </c>
      <c r="AM21">
        <f>INDEX('Raw Data'!E$1:E$991,$B21+$AL$6+1)</f>
        <v>0</v>
      </c>
      <c r="AN21">
        <f>INDEX('Raw Data'!B$1:B$991,$B21+$AP$6+1)</f>
        <v>0</v>
      </c>
      <c r="AO21">
        <f>INDEX('Raw Data'!C$1:C$991,$B21+$AP$6+1)</f>
        <v>0</v>
      </c>
      <c r="AP21">
        <f>INDEX('Raw Data'!D$1:D$991,$B21+$AP$6+1)</f>
        <v>0</v>
      </c>
      <c r="AQ21">
        <f>INDEX('Raw Data'!E$1:E$991,$B21+$AP$6+1)</f>
        <v>0</v>
      </c>
    </row>
    <row r="22" spans="2:43" ht="12.75">
      <c r="B22">
        <f t="shared" si="0"/>
        <v>82</v>
      </c>
      <c r="C22">
        <f>INDEX('Raw Data'!A$1:A$991,$B22)</f>
        <v>1611</v>
      </c>
      <c r="D22">
        <f>INDEX('Raw Data'!B$1:B$991,$B22+$F$6+1)</f>
        <v>3150</v>
      </c>
      <c r="E22">
        <f>INDEX('Raw Data'!C$1:C$991,$B22+$F$6+1)</f>
        <v>3130</v>
      </c>
      <c r="F22">
        <f>INDEX('Raw Data'!D$1:D$991,$B22+$F$6+1)</f>
        <v>3440</v>
      </c>
      <c r="G22">
        <f>INDEX('Raw Data'!E$1:E$991,$B22+$F$6+1)</f>
        <v>3580</v>
      </c>
      <c r="H22">
        <f>INDEX('Raw Data'!B$1:B$991,$B22+$J$6+1)</f>
        <v>30270</v>
      </c>
      <c r="I22">
        <f>INDEX('Raw Data'!C$1:C$991,$B22+$J$6+1)</f>
        <v>30210</v>
      </c>
      <c r="J22">
        <f>INDEX('Raw Data'!D$1:D$991,$B22+$J$6+1)</f>
        <v>30390</v>
      </c>
      <c r="K22">
        <f>INDEX('Raw Data'!E$1:E$991,$B22+$J$6+1)</f>
        <v>30290</v>
      </c>
      <c r="L22">
        <f>INDEX('Raw Data'!B$1:B$991,$B22+$N$6+1)</f>
        <v>32450</v>
      </c>
      <c r="M22">
        <f>INDEX('Raw Data'!C$1:C$991,$B22+$N$6+1)</f>
        <v>32730</v>
      </c>
      <c r="N22">
        <f>INDEX('Raw Data'!D$1:D$991,$B22+$N$6+1)</f>
        <v>32760</v>
      </c>
      <c r="O22">
        <f>INDEX('Raw Data'!E$1:E$991,$B22+$N$6+1)</f>
        <v>32730</v>
      </c>
      <c r="P22">
        <f>INDEX('Raw Data'!B$1:B$991,$B22+$R$6+1)</f>
        <v>51530</v>
      </c>
      <c r="Q22">
        <f>INDEX('Raw Data'!C$1:C$991,$B22+$R$6+1)</f>
        <v>51060</v>
      </c>
      <c r="R22">
        <f>INDEX('Raw Data'!D$1:D$991,$B22+$R$6+1)</f>
        <v>50390</v>
      </c>
      <c r="S22">
        <f>INDEX('Raw Data'!E$1:E$991,$B22+$R$6+1)</f>
        <v>49890</v>
      </c>
      <c r="T22">
        <f>INDEX('Raw Data'!B$1:B$991,$B22+$V$6+1)</f>
        <v>0</v>
      </c>
      <c r="U22">
        <f>INDEX('Raw Data'!C$1:C$991,$B22+$V$6+1)</f>
        <v>0</v>
      </c>
      <c r="V22">
        <f>INDEX('Raw Data'!D$1:D$991,$B22+$V$6+1)</f>
        <v>0</v>
      </c>
      <c r="W22">
        <f>INDEX('Raw Data'!E$1:E$991,$B22+$V$6+1)</f>
        <v>0</v>
      </c>
      <c r="X22">
        <f>INDEX('Raw Data'!B$1:B$991,$B22+$Z$6+1)</f>
        <v>0</v>
      </c>
      <c r="Y22">
        <f>INDEX('Raw Data'!C$1:C$991,$B22+$Z$6+1)</f>
        <v>0</v>
      </c>
      <c r="Z22">
        <f>INDEX('Raw Data'!D$1:D$991,$B22+$Z$6+1)</f>
        <v>0</v>
      </c>
      <c r="AA22">
        <f>INDEX('Raw Data'!E$1:E$991,$B22+$Z$6+1)</f>
        <v>0</v>
      </c>
      <c r="AB22">
        <f>INDEX('Raw Data'!B$1:B$991,$B22+$AD$6+1)</f>
        <v>0</v>
      </c>
      <c r="AC22">
        <f>INDEX('Raw Data'!C$1:C$991,$B22+$AD$6+1)</f>
        <v>0</v>
      </c>
      <c r="AD22">
        <f>INDEX('Raw Data'!D$1:D$991,$B22+$AD$6+1)</f>
        <v>0</v>
      </c>
      <c r="AE22">
        <f>INDEX('Raw Data'!E$1:E$991,$B22+$AD$6+1)</f>
        <v>0</v>
      </c>
      <c r="AF22">
        <f>INDEX('Raw Data'!B$1:B$991,$B22+$AH$6+1)</f>
        <v>0</v>
      </c>
      <c r="AG22">
        <f>INDEX('Raw Data'!C$1:C$991,$B22+$AH$6+1)</f>
        <v>0</v>
      </c>
      <c r="AH22">
        <f>INDEX('Raw Data'!D$1:D$991,$B22+$AH$6+1)</f>
        <v>0</v>
      </c>
      <c r="AI22">
        <f>INDEX('Raw Data'!E$1:E$991,$B22+$AH$6+1)</f>
        <v>0</v>
      </c>
      <c r="AJ22">
        <f>INDEX('Raw Data'!B$1:B$991,$B22+$AL$6+1)</f>
        <v>0</v>
      </c>
      <c r="AK22">
        <f>INDEX('Raw Data'!C$1:C$991,$B22+$AL$6+1)</f>
        <v>0</v>
      </c>
      <c r="AL22">
        <f>INDEX('Raw Data'!D$1:D$991,$B22+$AL$6+1)</f>
        <v>0</v>
      </c>
      <c r="AM22">
        <f>INDEX('Raw Data'!E$1:E$991,$B22+$AL$6+1)</f>
        <v>0</v>
      </c>
      <c r="AN22">
        <f>INDEX('Raw Data'!B$1:B$991,$B22+$AP$6+1)</f>
        <v>0</v>
      </c>
      <c r="AO22">
        <f>INDEX('Raw Data'!C$1:C$991,$B22+$AP$6+1)</f>
        <v>0</v>
      </c>
      <c r="AP22">
        <f>INDEX('Raw Data'!D$1:D$991,$B22+$AP$6+1)</f>
        <v>0</v>
      </c>
      <c r="AQ22">
        <f>INDEX('Raw Data'!E$1:E$991,$B22+$AP$6+1)</f>
        <v>0</v>
      </c>
    </row>
    <row r="23" spans="2:43" ht="12.75">
      <c r="B23">
        <f t="shared" si="0"/>
        <v>89</v>
      </c>
      <c r="C23">
        <f>INDEX('Raw Data'!A$1:A$991,$B23)</f>
        <v>1641</v>
      </c>
      <c r="D23">
        <f>INDEX('Raw Data'!B$1:B$991,$B23+$F$6+1)</f>
        <v>3110</v>
      </c>
      <c r="E23">
        <f>INDEX('Raw Data'!C$1:C$991,$B23+$F$6+1)</f>
        <v>3530</v>
      </c>
      <c r="F23">
        <f>INDEX('Raw Data'!D$1:D$991,$B23+$F$6+1)</f>
        <v>3610</v>
      </c>
      <c r="G23">
        <f>INDEX('Raw Data'!E$1:E$991,$B23+$F$6+1)</f>
        <v>3800</v>
      </c>
      <c r="H23">
        <f>INDEX('Raw Data'!B$1:B$991,$B23+$J$6+1)</f>
        <v>31830</v>
      </c>
      <c r="I23">
        <f>INDEX('Raw Data'!C$1:C$991,$B23+$J$6+1)</f>
        <v>31840</v>
      </c>
      <c r="J23">
        <f>INDEX('Raw Data'!D$1:D$991,$B23+$J$6+1)</f>
        <v>31370</v>
      </c>
      <c r="K23">
        <f>INDEX('Raw Data'!E$1:E$991,$B23+$J$6+1)</f>
        <v>31880</v>
      </c>
      <c r="L23">
        <f>INDEX('Raw Data'!B$1:B$991,$B23+$N$6+1)</f>
        <v>34520</v>
      </c>
      <c r="M23">
        <f>INDEX('Raw Data'!C$1:C$991,$B23+$N$6+1)</f>
        <v>34810</v>
      </c>
      <c r="N23">
        <f>INDEX('Raw Data'!D$1:D$991,$B23+$N$6+1)</f>
        <v>34890</v>
      </c>
      <c r="O23">
        <f>INDEX('Raw Data'!E$1:E$991,$B23+$N$6+1)</f>
        <v>34700</v>
      </c>
      <c r="P23">
        <f>INDEX('Raw Data'!B$1:B$991,$B23+$R$6+1)</f>
        <v>53390</v>
      </c>
      <c r="Q23">
        <f>INDEX('Raw Data'!C$1:C$991,$B23+$R$6+1)</f>
        <v>52320</v>
      </c>
      <c r="R23">
        <f>INDEX('Raw Data'!D$1:D$991,$B23+$R$6+1)</f>
        <v>52300</v>
      </c>
      <c r="S23">
        <f>INDEX('Raw Data'!E$1:E$991,$B23+$R$6+1)</f>
        <v>51760</v>
      </c>
      <c r="T23">
        <f>INDEX('Raw Data'!B$1:B$991,$B23+$V$6+1)</f>
        <v>0</v>
      </c>
      <c r="U23">
        <f>INDEX('Raw Data'!C$1:C$991,$B23+$V$6+1)</f>
        <v>0</v>
      </c>
      <c r="V23">
        <f>INDEX('Raw Data'!D$1:D$991,$B23+$V$6+1)</f>
        <v>0</v>
      </c>
      <c r="W23">
        <f>INDEX('Raw Data'!E$1:E$991,$B23+$V$6+1)</f>
        <v>0</v>
      </c>
      <c r="X23">
        <f>INDEX('Raw Data'!B$1:B$991,$B23+$Z$6+1)</f>
        <v>0</v>
      </c>
      <c r="Y23">
        <f>INDEX('Raw Data'!C$1:C$991,$B23+$Z$6+1)</f>
        <v>0</v>
      </c>
      <c r="Z23">
        <f>INDEX('Raw Data'!D$1:D$991,$B23+$Z$6+1)</f>
        <v>0</v>
      </c>
      <c r="AA23">
        <f>INDEX('Raw Data'!E$1:E$991,$B23+$Z$6+1)</f>
        <v>0</v>
      </c>
      <c r="AB23">
        <f>INDEX('Raw Data'!B$1:B$991,$B23+$AD$6+1)</f>
        <v>0</v>
      </c>
      <c r="AC23">
        <f>INDEX('Raw Data'!C$1:C$991,$B23+$AD$6+1)</f>
        <v>0</v>
      </c>
      <c r="AD23">
        <f>INDEX('Raw Data'!D$1:D$991,$B23+$AD$6+1)</f>
        <v>0</v>
      </c>
      <c r="AE23">
        <f>INDEX('Raw Data'!E$1:E$991,$B23+$AD$6+1)</f>
        <v>0</v>
      </c>
      <c r="AF23">
        <f>INDEX('Raw Data'!B$1:B$991,$B23+$AH$6+1)</f>
        <v>0</v>
      </c>
      <c r="AG23">
        <f>INDEX('Raw Data'!C$1:C$991,$B23+$AH$6+1)</f>
        <v>0</v>
      </c>
      <c r="AH23">
        <f>INDEX('Raw Data'!D$1:D$991,$B23+$AH$6+1)</f>
        <v>0</v>
      </c>
      <c r="AI23">
        <f>INDEX('Raw Data'!E$1:E$991,$B23+$AH$6+1)</f>
        <v>0</v>
      </c>
      <c r="AJ23">
        <f>INDEX('Raw Data'!B$1:B$991,$B23+$AL$6+1)</f>
        <v>0</v>
      </c>
      <c r="AK23">
        <f>INDEX('Raw Data'!C$1:C$991,$B23+$AL$6+1)</f>
        <v>0</v>
      </c>
      <c r="AL23">
        <f>INDEX('Raw Data'!D$1:D$991,$B23+$AL$6+1)</f>
        <v>0</v>
      </c>
      <c r="AM23">
        <f>INDEX('Raw Data'!E$1:E$991,$B23+$AL$6+1)</f>
        <v>0</v>
      </c>
      <c r="AN23">
        <f>INDEX('Raw Data'!B$1:B$991,$B23+$AP$6+1)</f>
        <v>0</v>
      </c>
      <c r="AO23">
        <f>INDEX('Raw Data'!C$1:C$991,$B23+$AP$6+1)</f>
        <v>0</v>
      </c>
      <c r="AP23">
        <f>INDEX('Raw Data'!D$1:D$991,$B23+$AP$6+1)</f>
        <v>0</v>
      </c>
      <c r="AQ23">
        <f>INDEX('Raw Data'!E$1:E$991,$B23+$AP$6+1)</f>
        <v>0</v>
      </c>
    </row>
    <row r="24" spans="2:43" ht="12.75">
      <c r="B24">
        <f t="shared" si="0"/>
        <v>96</v>
      </c>
      <c r="C24">
        <f>INDEX('Raw Data'!A$1:A$991,$B24)</f>
        <v>0</v>
      </c>
      <c r="D24">
        <f>INDEX('Raw Data'!B$1:B$991,$B24+$F$6+1)</f>
        <v>0</v>
      </c>
      <c r="E24">
        <f>INDEX('Raw Data'!C$1:C$991,$B24+$F$6+1)</f>
        <v>0</v>
      </c>
      <c r="F24">
        <f>INDEX('Raw Data'!D$1:D$991,$B24+$F$6+1)</f>
        <v>0</v>
      </c>
      <c r="G24">
        <f>INDEX('Raw Data'!E$1:E$991,$B24+$F$6+1)</f>
        <v>0</v>
      </c>
      <c r="H24">
        <f>INDEX('Raw Data'!B$1:B$991,$B24+$J$6+1)</f>
        <v>0</v>
      </c>
      <c r="I24">
        <f>INDEX('Raw Data'!C$1:C$991,$B24+$J$6+1)</f>
        <v>0</v>
      </c>
      <c r="J24">
        <f>INDEX('Raw Data'!D$1:D$991,$B24+$J$6+1)</f>
        <v>0</v>
      </c>
      <c r="K24">
        <f>INDEX('Raw Data'!E$1:E$991,$B24+$J$6+1)</f>
        <v>0</v>
      </c>
      <c r="L24">
        <f>INDEX('Raw Data'!B$1:B$991,$B24+$N$6+1)</f>
        <v>0</v>
      </c>
      <c r="M24">
        <f>INDEX('Raw Data'!C$1:C$991,$B24+$N$6+1)</f>
        <v>0</v>
      </c>
      <c r="N24">
        <f>INDEX('Raw Data'!D$1:D$991,$B24+$N$6+1)</f>
        <v>0</v>
      </c>
      <c r="O24">
        <f>INDEX('Raw Data'!E$1:E$991,$B24+$N$6+1)</f>
        <v>0</v>
      </c>
      <c r="P24">
        <f>INDEX('Raw Data'!B$1:B$991,$B24+$R$6+1)</f>
        <v>0</v>
      </c>
      <c r="Q24">
        <f>INDEX('Raw Data'!C$1:C$991,$B24+$R$6+1)</f>
        <v>0</v>
      </c>
      <c r="R24">
        <f>INDEX('Raw Data'!D$1:D$991,$B24+$R$6+1)</f>
        <v>0</v>
      </c>
      <c r="S24">
        <f>INDEX('Raw Data'!E$1:E$991,$B24+$R$6+1)</f>
        <v>0</v>
      </c>
      <c r="T24">
        <f>INDEX('Raw Data'!B$1:B$991,$B24+$V$6+1)</f>
        <v>0</v>
      </c>
      <c r="U24">
        <f>INDEX('Raw Data'!C$1:C$991,$B24+$V$6+1)</f>
        <v>0</v>
      </c>
      <c r="V24">
        <f>INDEX('Raw Data'!D$1:D$991,$B24+$V$6+1)</f>
        <v>0</v>
      </c>
      <c r="W24">
        <f>INDEX('Raw Data'!E$1:E$991,$B24+$V$6+1)</f>
        <v>0</v>
      </c>
      <c r="X24">
        <f>INDEX('Raw Data'!B$1:B$991,$B24+$Z$6+1)</f>
        <v>0</v>
      </c>
      <c r="Y24">
        <f>INDEX('Raw Data'!C$1:C$991,$B24+$Z$6+1)</f>
        <v>0</v>
      </c>
      <c r="Z24">
        <f>INDEX('Raw Data'!D$1:D$991,$B24+$Z$6+1)</f>
        <v>0</v>
      </c>
      <c r="AA24">
        <f>INDEX('Raw Data'!E$1:E$991,$B24+$Z$6+1)</f>
        <v>0</v>
      </c>
      <c r="AB24">
        <f>INDEX('Raw Data'!B$1:B$991,$B24+$AD$6+1)</f>
        <v>0</v>
      </c>
      <c r="AC24">
        <f>INDEX('Raw Data'!C$1:C$991,$B24+$AD$6+1)</f>
        <v>0</v>
      </c>
      <c r="AD24">
        <f>INDEX('Raw Data'!D$1:D$991,$B24+$AD$6+1)</f>
        <v>0</v>
      </c>
      <c r="AE24">
        <f>INDEX('Raw Data'!E$1:E$991,$B24+$AD$6+1)</f>
        <v>0</v>
      </c>
      <c r="AF24">
        <f>INDEX('Raw Data'!B$1:B$991,$B24+$AH$6+1)</f>
        <v>0</v>
      </c>
      <c r="AG24">
        <f>INDEX('Raw Data'!C$1:C$991,$B24+$AH$6+1)</f>
        <v>0</v>
      </c>
      <c r="AH24">
        <f>INDEX('Raw Data'!D$1:D$991,$B24+$AH$6+1)</f>
        <v>0</v>
      </c>
      <c r="AI24">
        <f>INDEX('Raw Data'!E$1:E$991,$B24+$AH$6+1)</f>
        <v>0</v>
      </c>
      <c r="AJ24">
        <f>INDEX('Raw Data'!B$1:B$991,$B24+$AL$6+1)</f>
        <v>0</v>
      </c>
      <c r="AK24">
        <f>INDEX('Raw Data'!C$1:C$991,$B24+$AL$6+1)</f>
        <v>0</v>
      </c>
      <c r="AL24">
        <f>INDEX('Raw Data'!D$1:D$991,$B24+$AL$6+1)</f>
        <v>0</v>
      </c>
      <c r="AM24">
        <f>INDEX('Raw Data'!E$1:E$991,$B24+$AL$6+1)</f>
        <v>0</v>
      </c>
      <c r="AN24">
        <f>INDEX('Raw Data'!B$1:B$991,$B24+$AP$6+1)</f>
        <v>0</v>
      </c>
      <c r="AO24">
        <f>INDEX('Raw Data'!C$1:C$991,$B24+$AP$6+1)</f>
        <v>0</v>
      </c>
      <c r="AP24">
        <f>INDEX('Raw Data'!D$1:D$991,$B24+$AP$6+1)</f>
        <v>0</v>
      </c>
      <c r="AQ24">
        <f>INDEX('Raw Data'!E$1:E$991,$B24+$AP$6+1)</f>
        <v>0</v>
      </c>
    </row>
    <row r="25" spans="2:43" ht="12.75">
      <c r="B25">
        <f t="shared" si="0"/>
        <v>103</v>
      </c>
      <c r="C25">
        <f>INDEX('Raw Data'!A$1:A$991,$B25)</f>
        <v>0</v>
      </c>
      <c r="D25">
        <f>INDEX('Raw Data'!B$1:B$991,$B25+$F$6+1)</f>
        <v>0</v>
      </c>
      <c r="E25">
        <f>INDEX('Raw Data'!C$1:C$991,$B25+$F$6+1)</f>
        <v>0</v>
      </c>
      <c r="F25">
        <f>INDEX('Raw Data'!D$1:D$991,$B25+$F$6+1)</f>
        <v>0</v>
      </c>
      <c r="G25">
        <f>INDEX('Raw Data'!E$1:E$991,$B25+$F$6+1)</f>
        <v>0</v>
      </c>
      <c r="H25">
        <f>INDEX('Raw Data'!B$1:B$991,$B25+$J$6+1)</f>
        <v>0</v>
      </c>
      <c r="I25">
        <f>INDEX('Raw Data'!C$1:C$991,$B25+$J$6+1)</f>
        <v>0</v>
      </c>
      <c r="J25">
        <f>INDEX('Raw Data'!D$1:D$991,$B25+$J$6+1)</f>
        <v>0</v>
      </c>
      <c r="K25">
        <f>INDEX('Raw Data'!E$1:E$991,$B25+$J$6+1)</f>
        <v>0</v>
      </c>
      <c r="L25">
        <f>INDEX('Raw Data'!B$1:B$991,$B25+$N$6+1)</f>
        <v>0</v>
      </c>
      <c r="M25">
        <f>INDEX('Raw Data'!C$1:C$991,$B25+$N$6+1)</f>
        <v>0</v>
      </c>
      <c r="N25">
        <f>INDEX('Raw Data'!D$1:D$991,$B25+$N$6+1)</f>
        <v>0</v>
      </c>
      <c r="O25">
        <f>INDEX('Raw Data'!E$1:E$991,$B25+$N$6+1)</f>
        <v>0</v>
      </c>
      <c r="P25">
        <f>INDEX('Raw Data'!B$1:B$991,$B25+$R$6+1)</f>
        <v>0</v>
      </c>
      <c r="Q25">
        <f>INDEX('Raw Data'!C$1:C$991,$B25+$R$6+1)</f>
        <v>0</v>
      </c>
      <c r="R25">
        <f>INDEX('Raw Data'!D$1:D$991,$B25+$R$6+1)</f>
        <v>0</v>
      </c>
      <c r="S25">
        <f>INDEX('Raw Data'!E$1:E$991,$B25+$R$6+1)</f>
        <v>0</v>
      </c>
      <c r="T25">
        <f>INDEX('Raw Data'!B$1:B$991,$B25+$V$6+1)</f>
        <v>0</v>
      </c>
      <c r="U25">
        <f>INDEX('Raw Data'!C$1:C$991,$B25+$V$6+1)</f>
        <v>0</v>
      </c>
      <c r="V25">
        <f>INDEX('Raw Data'!D$1:D$991,$B25+$V$6+1)</f>
        <v>0</v>
      </c>
      <c r="W25">
        <f>INDEX('Raw Data'!E$1:E$991,$B25+$V$6+1)</f>
        <v>0</v>
      </c>
      <c r="X25">
        <f>INDEX('Raw Data'!B$1:B$991,$B25+$Z$6+1)</f>
        <v>0</v>
      </c>
      <c r="Y25">
        <f>INDEX('Raw Data'!C$1:C$991,$B25+$Z$6+1)</f>
        <v>0</v>
      </c>
      <c r="Z25">
        <f>INDEX('Raw Data'!D$1:D$991,$B25+$Z$6+1)</f>
        <v>0</v>
      </c>
      <c r="AA25">
        <f>INDEX('Raw Data'!E$1:E$991,$B25+$Z$6+1)</f>
        <v>0</v>
      </c>
      <c r="AB25">
        <f>INDEX('Raw Data'!B$1:B$991,$B25+$AD$6+1)</f>
        <v>0</v>
      </c>
      <c r="AC25">
        <f>INDEX('Raw Data'!C$1:C$991,$B25+$AD$6+1)</f>
        <v>0</v>
      </c>
      <c r="AD25">
        <f>INDEX('Raw Data'!D$1:D$991,$B25+$AD$6+1)</f>
        <v>0</v>
      </c>
      <c r="AE25">
        <f>INDEX('Raw Data'!E$1:E$991,$B25+$AD$6+1)</f>
        <v>0</v>
      </c>
      <c r="AF25">
        <f>INDEX('Raw Data'!B$1:B$991,$B25+$AH$6+1)</f>
        <v>0</v>
      </c>
      <c r="AG25">
        <f>INDEX('Raw Data'!C$1:C$991,$B25+$AH$6+1)</f>
        <v>0</v>
      </c>
      <c r="AH25">
        <f>INDEX('Raw Data'!D$1:D$991,$B25+$AH$6+1)</f>
        <v>0</v>
      </c>
      <c r="AI25">
        <f>INDEX('Raw Data'!E$1:E$991,$B25+$AH$6+1)</f>
        <v>0</v>
      </c>
      <c r="AJ25">
        <f>INDEX('Raw Data'!B$1:B$991,$B25+$AL$6+1)</f>
        <v>0</v>
      </c>
      <c r="AK25">
        <f>INDEX('Raw Data'!C$1:C$991,$B25+$AL$6+1)</f>
        <v>0</v>
      </c>
      <c r="AL25">
        <f>INDEX('Raw Data'!D$1:D$991,$B25+$AL$6+1)</f>
        <v>0</v>
      </c>
      <c r="AM25">
        <f>INDEX('Raw Data'!E$1:E$991,$B25+$AL$6+1)</f>
        <v>0</v>
      </c>
      <c r="AN25">
        <f>INDEX('Raw Data'!B$1:B$991,$B25+$AP$6+1)</f>
        <v>0</v>
      </c>
      <c r="AO25">
        <f>INDEX('Raw Data'!C$1:C$991,$B25+$AP$6+1)</f>
        <v>0</v>
      </c>
      <c r="AP25">
        <f>INDEX('Raw Data'!D$1:D$991,$B25+$AP$6+1)</f>
        <v>0</v>
      </c>
      <c r="AQ25">
        <f>INDEX('Raw Data'!E$1:E$991,$B25+$AP$6+1)</f>
        <v>0</v>
      </c>
    </row>
    <row r="26" spans="2:43" ht="12.75">
      <c r="B26">
        <f t="shared" si="0"/>
        <v>110</v>
      </c>
      <c r="C26">
        <f>INDEX('Raw Data'!A$1:A$991,$B26)</f>
        <v>0</v>
      </c>
      <c r="D26">
        <f>INDEX('Raw Data'!B$1:B$991,$B26+$F$6+1)</f>
        <v>0</v>
      </c>
      <c r="E26">
        <f>INDEX('Raw Data'!C$1:C$991,$B26+$F$6+1)</f>
        <v>0</v>
      </c>
      <c r="F26">
        <f>INDEX('Raw Data'!D$1:D$991,$B26+$F$6+1)</f>
        <v>0</v>
      </c>
      <c r="G26">
        <f>INDEX('Raw Data'!E$1:E$991,$B26+$F$6+1)</f>
        <v>0</v>
      </c>
      <c r="H26">
        <f>INDEX('Raw Data'!B$1:B$991,$B26+$J$6+1)</f>
        <v>0</v>
      </c>
      <c r="I26">
        <f>INDEX('Raw Data'!C$1:C$991,$B26+$J$6+1)</f>
        <v>0</v>
      </c>
      <c r="J26">
        <f>INDEX('Raw Data'!D$1:D$991,$B26+$J$6+1)</f>
        <v>0</v>
      </c>
      <c r="K26">
        <f>INDEX('Raw Data'!E$1:E$991,$B26+$J$6+1)</f>
        <v>0</v>
      </c>
      <c r="L26">
        <f>INDEX('Raw Data'!B$1:B$991,$B26+$N$6+1)</f>
        <v>0</v>
      </c>
      <c r="M26">
        <f>INDEX('Raw Data'!C$1:C$991,$B26+$N$6+1)</f>
        <v>0</v>
      </c>
      <c r="N26">
        <f>INDEX('Raw Data'!D$1:D$991,$B26+$N$6+1)</f>
        <v>0</v>
      </c>
      <c r="O26">
        <f>INDEX('Raw Data'!E$1:E$991,$B26+$N$6+1)</f>
        <v>0</v>
      </c>
      <c r="P26">
        <f>INDEX('Raw Data'!B$1:B$991,$B26+$R$6+1)</f>
        <v>0</v>
      </c>
      <c r="Q26">
        <f>INDEX('Raw Data'!C$1:C$991,$B26+$R$6+1)</f>
        <v>0</v>
      </c>
      <c r="R26">
        <f>INDEX('Raw Data'!D$1:D$991,$B26+$R$6+1)</f>
        <v>0</v>
      </c>
      <c r="S26">
        <f>INDEX('Raw Data'!E$1:E$991,$B26+$R$6+1)</f>
        <v>0</v>
      </c>
      <c r="T26">
        <f>INDEX('Raw Data'!B$1:B$991,$B26+$V$6+1)</f>
        <v>0</v>
      </c>
      <c r="U26">
        <f>INDEX('Raw Data'!C$1:C$991,$B26+$V$6+1)</f>
        <v>0</v>
      </c>
      <c r="V26">
        <f>INDEX('Raw Data'!D$1:D$991,$B26+$V$6+1)</f>
        <v>0</v>
      </c>
      <c r="W26">
        <f>INDEX('Raw Data'!E$1:E$991,$B26+$V$6+1)</f>
        <v>0</v>
      </c>
      <c r="X26">
        <f>INDEX('Raw Data'!B$1:B$991,$B26+$Z$6+1)</f>
        <v>0</v>
      </c>
      <c r="Y26">
        <f>INDEX('Raw Data'!C$1:C$991,$B26+$Z$6+1)</f>
        <v>0</v>
      </c>
      <c r="Z26">
        <f>INDEX('Raw Data'!D$1:D$991,$B26+$Z$6+1)</f>
        <v>0</v>
      </c>
      <c r="AA26">
        <f>INDEX('Raw Data'!E$1:E$991,$B26+$Z$6+1)</f>
        <v>0</v>
      </c>
      <c r="AB26">
        <f>INDEX('Raw Data'!B$1:B$991,$B26+$AD$6+1)</f>
        <v>0</v>
      </c>
      <c r="AC26">
        <f>INDEX('Raw Data'!C$1:C$991,$B26+$AD$6+1)</f>
        <v>0</v>
      </c>
      <c r="AD26">
        <f>INDEX('Raw Data'!D$1:D$991,$B26+$AD$6+1)</f>
        <v>0</v>
      </c>
      <c r="AE26">
        <f>INDEX('Raw Data'!E$1:E$991,$B26+$AD$6+1)</f>
        <v>0</v>
      </c>
      <c r="AF26">
        <f>INDEX('Raw Data'!B$1:B$991,$B26+$AH$6+1)</f>
        <v>0</v>
      </c>
      <c r="AG26">
        <f>INDEX('Raw Data'!C$1:C$991,$B26+$AH$6+1)</f>
        <v>0</v>
      </c>
      <c r="AH26">
        <f>INDEX('Raw Data'!D$1:D$991,$B26+$AH$6+1)</f>
        <v>0</v>
      </c>
      <c r="AI26">
        <f>INDEX('Raw Data'!E$1:E$991,$B26+$AH$6+1)</f>
        <v>0</v>
      </c>
      <c r="AJ26">
        <f>INDEX('Raw Data'!B$1:B$991,$B26+$AL$6+1)</f>
        <v>0</v>
      </c>
      <c r="AK26">
        <f>INDEX('Raw Data'!C$1:C$991,$B26+$AL$6+1)</f>
        <v>0</v>
      </c>
      <c r="AL26">
        <f>INDEX('Raw Data'!D$1:D$991,$B26+$AL$6+1)</f>
        <v>0</v>
      </c>
      <c r="AM26">
        <f>INDEX('Raw Data'!E$1:E$991,$B26+$AL$6+1)</f>
        <v>0</v>
      </c>
      <c r="AN26">
        <f>INDEX('Raw Data'!B$1:B$991,$B26+$AP$6+1)</f>
        <v>0</v>
      </c>
      <c r="AO26">
        <f>INDEX('Raw Data'!C$1:C$991,$B26+$AP$6+1)</f>
        <v>0</v>
      </c>
      <c r="AP26">
        <f>INDEX('Raw Data'!D$1:D$991,$B26+$AP$6+1)</f>
        <v>0</v>
      </c>
      <c r="AQ26">
        <f>INDEX('Raw Data'!E$1:E$991,$B26+$AP$6+1)</f>
        <v>0</v>
      </c>
    </row>
    <row r="27" spans="2:43" ht="12.75">
      <c r="B27">
        <f t="shared" si="0"/>
        <v>117</v>
      </c>
      <c r="C27">
        <f>INDEX('Raw Data'!A$1:A$991,$B27)</f>
        <v>0</v>
      </c>
      <c r="D27">
        <f>INDEX('Raw Data'!B$1:B$991,$B27+$F$6+1)</f>
        <v>0</v>
      </c>
      <c r="E27">
        <f>INDEX('Raw Data'!C$1:C$991,$B27+$F$6+1)</f>
        <v>0</v>
      </c>
      <c r="F27">
        <f>INDEX('Raw Data'!D$1:D$991,$B27+$F$6+1)</f>
        <v>0</v>
      </c>
      <c r="G27">
        <f>INDEX('Raw Data'!E$1:E$991,$B27+$F$6+1)</f>
        <v>0</v>
      </c>
      <c r="H27">
        <f>INDEX('Raw Data'!B$1:B$991,$B27+$J$6+1)</f>
        <v>0</v>
      </c>
      <c r="I27">
        <f>INDEX('Raw Data'!C$1:C$991,$B27+$J$6+1)</f>
        <v>0</v>
      </c>
      <c r="J27">
        <f>INDEX('Raw Data'!D$1:D$991,$B27+$J$6+1)</f>
        <v>0</v>
      </c>
      <c r="K27">
        <f>INDEX('Raw Data'!E$1:E$991,$B27+$J$6+1)</f>
        <v>0</v>
      </c>
      <c r="L27">
        <f>INDEX('Raw Data'!B$1:B$991,$B27+$N$6+1)</f>
        <v>0</v>
      </c>
      <c r="M27">
        <f>INDEX('Raw Data'!C$1:C$991,$B27+$N$6+1)</f>
        <v>0</v>
      </c>
      <c r="N27">
        <f>INDEX('Raw Data'!D$1:D$991,$B27+$N$6+1)</f>
        <v>0</v>
      </c>
      <c r="O27">
        <f>INDEX('Raw Data'!E$1:E$991,$B27+$N$6+1)</f>
        <v>0</v>
      </c>
      <c r="P27">
        <f>INDEX('Raw Data'!B$1:B$991,$B27+$R$6+1)</f>
        <v>0</v>
      </c>
      <c r="Q27">
        <f>INDEX('Raw Data'!C$1:C$991,$B27+$R$6+1)</f>
        <v>0</v>
      </c>
      <c r="R27">
        <f>INDEX('Raw Data'!D$1:D$991,$B27+$R$6+1)</f>
        <v>0</v>
      </c>
      <c r="S27">
        <f>INDEX('Raw Data'!E$1:E$991,$B27+$R$6+1)</f>
        <v>0</v>
      </c>
      <c r="T27">
        <f>INDEX('Raw Data'!B$1:B$991,$B27+$V$6+1)</f>
        <v>0</v>
      </c>
      <c r="U27">
        <f>INDEX('Raw Data'!C$1:C$991,$B27+$V$6+1)</f>
        <v>0</v>
      </c>
      <c r="V27">
        <f>INDEX('Raw Data'!D$1:D$991,$B27+$V$6+1)</f>
        <v>0</v>
      </c>
      <c r="W27">
        <f>INDEX('Raw Data'!E$1:E$991,$B27+$V$6+1)</f>
        <v>0</v>
      </c>
      <c r="X27">
        <f>INDEX('Raw Data'!B$1:B$991,$B27+$Z$6+1)</f>
        <v>0</v>
      </c>
      <c r="Y27">
        <f>INDEX('Raw Data'!C$1:C$991,$B27+$Z$6+1)</f>
        <v>0</v>
      </c>
      <c r="Z27">
        <f>INDEX('Raw Data'!D$1:D$991,$B27+$Z$6+1)</f>
        <v>0</v>
      </c>
      <c r="AA27">
        <f>INDEX('Raw Data'!E$1:E$991,$B27+$Z$6+1)</f>
        <v>0</v>
      </c>
      <c r="AB27">
        <f>INDEX('Raw Data'!B$1:B$991,$B27+$AD$6+1)</f>
        <v>0</v>
      </c>
      <c r="AC27">
        <f>INDEX('Raw Data'!C$1:C$991,$B27+$AD$6+1)</f>
        <v>0</v>
      </c>
      <c r="AD27">
        <f>INDEX('Raw Data'!D$1:D$991,$B27+$AD$6+1)</f>
        <v>0</v>
      </c>
      <c r="AE27">
        <f>INDEX('Raw Data'!E$1:E$991,$B27+$AD$6+1)</f>
        <v>0</v>
      </c>
      <c r="AF27">
        <f>INDEX('Raw Data'!B$1:B$991,$B27+$AH$6+1)</f>
        <v>0</v>
      </c>
      <c r="AG27">
        <f>INDEX('Raw Data'!C$1:C$991,$B27+$AH$6+1)</f>
        <v>0</v>
      </c>
      <c r="AH27">
        <f>INDEX('Raw Data'!D$1:D$991,$B27+$AH$6+1)</f>
        <v>0</v>
      </c>
      <c r="AI27">
        <f>INDEX('Raw Data'!E$1:E$991,$B27+$AH$6+1)</f>
        <v>0</v>
      </c>
      <c r="AJ27">
        <f>INDEX('Raw Data'!B$1:B$991,$B27+$AL$6+1)</f>
        <v>0</v>
      </c>
      <c r="AK27">
        <f>INDEX('Raw Data'!C$1:C$991,$B27+$AL$6+1)</f>
        <v>0</v>
      </c>
      <c r="AL27">
        <f>INDEX('Raw Data'!D$1:D$991,$B27+$AL$6+1)</f>
        <v>0</v>
      </c>
      <c r="AM27">
        <f>INDEX('Raw Data'!E$1:E$991,$B27+$AL$6+1)</f>
        <v>0</v>
      </c>
      <c r="AN27">
        <f>INDEX('Raw Data'!B$1:B$991,$B27+$AP$6+1)</f>
        <v>0</v>
      </c>
      <c r="AO27">
        <f>INDEX('Raw Data'!C$1:C$991,$B27+$AP$6+1)</f>
        <v>0</v>
      </c>
      <c r="AP27">
        <f>INDEX('Raw Data'!D$1:D$991,$B27+$AP$6+1)</f>
        <v>0</v>
      </c>
      <c r="AQ27">
        <f>INDEX('Raw Data'!E$1:E$991,$B27+$AP$6+1)</f>
        <v>0</v>
      </c>
    </row>
    <row r="28" spans="2:43" ht="12.75">
      <c r="B28">
        <f t="shared" si="0"/>
        <v>124</v>
      </c>
      <c r="C28">
        <f>INDEX('Raw Data'!A$1:A$991,$B28)</f>
        <v>0</v>
      </c>
      <c r="D28">
        <f>INDEX('Raw Data'!B$1:B$991,$B28+$F$6+1)</f>
        <v>0</v>
      </c>
      <c r="E28">
        <f>INDEX('Raw Data'!C$1:C$991,$B28+$F$6+1)</f>
        <v>0</v>
      </c>
      <c r="F28">
        <f>INDEX('Raw Data'!D$1:D$991,$B28+$F$6+1)</f>
        <v>0</v>
      </c>
      <c r="G28">
        <f>INDEX('Raw Data'!E$1:E$991,$B28+$F$6+1)</f>
        <v>0</v>
      </c>
      <c r="H28">
        <f>INDEX('Raw Data'!B$1:B$991,$B28+$J$6+1)</f>
        <v>0</v>
      </c>
      <c r="I28">
        <f>INDEX('Raw Data'!C$1:C$991,$B28+$J$6+1)</f>
        <v>0</v>
      </c>
      <c r="J28">
        <f>INDEX('Raw Data'!D$1:D$991,$B28+$J$6+1)</f>
        <v>0</v>
      </c>
      <c r="K28">
        <f>INDEX('Raw Data'!E$1:E$991,$B28+$J$6+1)</f>
        <v>0</v>
      </c>
      <c r="L28">
        <f>INDEX('Raw Data'!B$1:B$991,$B28+$N$6+1)</f>
        <v>0</v>
      </c>
      <c r="M28">
        <f>INDEX('Raw Data'!C$1:C$991,$B28+$N$6+1)</f>
        <v>0</v>
      </c>
      <c r="N28">
        <f>INDEX('Raw Data'!D$1:D$991,$B28+$N$6+1)</f>
        <v>0</v>
      </c>
      <c r="O28">
        <f>INDEX('Raw Data'!E$1:E$991,$B28+$N$6+1)</f>
        <v>0</v>
      </c>
      <c r="P28">
        <f>INDEX('Raw Data'!B$1:B$991,$B28+$R$6+1)</f>
        <v>0</v>
      </c>
      <c r="Q28">
        <f>INDEX('Raw Data'!C$1:C$991,$B28+$R$6+1)</f>
        <v>0</v>
      </c>
      <c r="R28">
        <f>INDEX('Raw Data'!D$1:D$991,$B28+$R$6+1)</f>
        <v>0</v>
      </c>
      <c r="S28">
        <f>INDEX('Raw Data'!E$1:E$991,$B28+$R$6+1)</f>
        <v>0</v>
      </c>
      <c r="T28">
        <f>INDEX('Raw Data'!B$1:B$991,$B28+$V$6+1)</f>
        <v>0</v>
      </c>
      <c r="U28">
        <f>INDEX('Raw Data'!C$1:C$991,$B28+$V$6+1)</f>
        <v>0</v>
      </c>
      <c r="V28">
        <f>INDEX('Raw Data'!D$1:D$991,$B28+$V$6+1)</f>
        <v>0</v>
      </c>
      <c r="W28">
        <f>INDEX('Raw Data'!E$1:E$991,$B28+$V$6+1)</f>
        <v>0</v>
      </c>
      <c r="X28">
        <f>INDEX('Raw Data'!B$1:B$991,$B28+$Z$6+1)</f>
        <v>0</v>
      </c>
      <c r="Y28">
        <f>INDEX('Raw Data'!C$1:C$991,$B28+$Z$6+1)</f>
        <v>0</v>
      </c>
      <c r="Z28">
        <f>INDEX('Raw Data'!D$1:D$991,$B28+$Z$6+1)</f>
        <v>0</v>
      </c>
      <c r="AA28">
        <f>INDEX('Raw Data'!E$1:E$991,$B28+$Z$6+1)</f>
        <v>0</v>
      </c>
      <c r="AB28">
        <f>INDEX('Raw Data'!B$1:B$991,$B28+$AD$6+1)</f>
        <v>0</v>
      </c>
      <c r="AC28">
        <f>INDEX('Raw Data'!C$1:C$991,$B28+$AD$6+1)</f>
        <v>0</v>
      </c>
      <c r="AD28">
        <f>INDEX('Raw Data'!D$1:D$991,$B28+$AD$6+1)</f>
        <v>0</v>
      </c>
      <c r="AE28">
        <f>INDEX('Raw Data'!E$1:E$991,$B28+$AD$6+1)</f>
        <v>0</v>
      </c>
      <c r="AF28">
        <f>INDEX('Raw Data'!B$1:B$991,$B28+$AH$6+1)</f>
        <v>0</v>
      </c>
      <c r="AG28">
        <f>INDEX('Raw Data'!C$1:C$991,$B28+$AH$6+1)</f>
        <v>0</v>
      </c>
      <c r="AH28">
        <f>INDEX('Raw Data'!D$1:D$991,$B28+$AH$6+1)</f>
        <v>0</v>
      </c>
      <c r="AI28">
        <f>INDEX('Raw Data'!E$1:E$991,$B28+$AH$6+1)</f>
        <v>0</v>
      </c>
      <c r="AJ28">
        <f>INDEX('Raw Data'!B$1:B$991,$B28+$AL$6+1)</f>
        <v>0</v>
      </c>
      <c r="AK28">
        <f>INDEX('Raw Data'!C$1:C$991,$B28+$AL$6+1)</f>
        <v>0</v>
      </c>
      <c r="AL28">
        <f>INDEX('Raw Data'!D$1:D$991,$B28+$AL$6+1)</f>
        <v>0</v>
      </c>
      <c r="AM28">
        <f>INDEX('Raw Data'!E$1:E$991,$B28+$AL$6+1)</f>
        <v>0</v>
      </c>
      <c r="AN28">
        <f>INDEX('Raw Data'!B$1:B$991,$B28+$AP$6+1)</f>
        <v>0</v>
      </c>
      <c r="AO28">
        <f>INDEX('Raw Data'!C$1:C$991,$B28+$AP$6+1)</f>
        <v>0</v>
      </c>
      <c r="AP28">
        <f>INDEX('Raw Data'!D$1:D$991,$B28+$AP$6+1)</f>
        <v>0</v>
      </c>
      <c r="AQ28">
        <f>INDEX('Raw Data'!E$1:E$991,$B28+$AP$6+1)</f>
        <v>0</v>
      </c>
    </row>
    <row r="29" spans="2:43" ht="12.75">
      <c r="B29">
        <f t="shared" si="0"/>
        <v>131</v>
      </c>
      <c r="C29">
        <f>INDEX('Raw Data'!A$1:A$991,$B29)</f>
        <v>0</v>
      </c>
      <c r="D29">
        <f>INDEX('Raw Data'!B$1:B$991,$B29+$F$6+1)</f>
        <v>0</v>
      </c>
      <c r="E29">
        <f>INDEX('Raw Data'!C$1:C$991,$B29+$F$6+1)</f>
        <v>0</v>
      </c>
      <c r="F29">
        <f>INDEX('Raw Data'!D$1:D$991,$B29+$F$6+1)</f>
        <v>0</v>
      </c>
      <c r="G29">
        <f>INDEX('Raw Data'!E$1:E$991,$B29+$F$6+1)</f>
        <v>0</v>
      </c>
      <c r="H29">
        <f>INDEX('Raw Data'!B$1:B$991,$B29+$J$6+1)</f>
        <v>0</v>
      </c>
      <c r="I29">
        <f>INDEX('Raw Data'!C$1:C$991,$B29+$J$6+1)</f>
        <v>0</v>
      </c>
      <c r="J29">
        <f>INDEX('Raw Data'!D$1:D$991,$B29+$J$6+1)</f>
        <v>0</v>
      </c>
      <c r="K29">
        <f>INDEX('Raw Data'!E$1:E$991,$B29+$J$6+1)</f>
        <v>0</v>
      </c>
      <c r="L29">
        <f>INDEX('Raw Data'!B$1:B$991,$B29+$N$6+1)</f>
        <v>0</v>
      </c>
      <c r="M29">
        <f>INDEX('Raw Data'!C$1:C$991,$B29+$N$6+1)</f>
        <v>0</v>
      </c>
      <c r="N29">
        <f>INDEX('Raw Data'!D$1:D$991,$B29+$N$6+1)</f>
        <v>0</v>
      </c>
      <c r="O29">
        <f>INDEX('Raw Data'!E$1:E$991,$B29+$N$6+1)</f>
        <v>0</v>
      </c>
      <c r="P29">
        <f>INDEX('Raw Data'!B$1:B$991,$B29+$R$6+1)</f>
        <v>0</v>
      </c>
      <c r="Q29">
        <f>INDEX('Raw Data'!C$1:C$991,$B29+$R$6+1)</f>
        <v>0</v>
      </c>
      <c r="R29">
        <f>INDEX('Raw Data'!D$1:D$991,$B29+$R$6+1)</f>
        <v>0</v>
      </c>
      <c r="S29">
        <f>INDEX('Raw Data'!E$1:E$991,$B29+$R$6+1)</f>
        <v>0</v>
      </c>
      <c r="T29">
        <f>INDEX('Raw Data'!B$1:B$991,$B29+$V$6+1)</f>
        <v>0</v>
      </c>
      <c r="U29">
        <f>INDEX('Raw Data'!C$1:C$991,$B29+$V$6+1)</f>
        <v>0</v>
      </c>
      <c r="V29">
        <f>INDEX('Raw Data'!D$1:D$991,$B29+$V$6+1)</f>
        <v>0</v>
      </c>
      <c r="W29">
        <f>INDEX('Raw Data'!E$1:E$991,$B29+$V$6+1)</f>
        <v>0</v>
      </c>
      <c r="X29">
        <f>INDEX('Raw Data'!B$1:B$991,$B29+$Z$6+1)</f>
        <v>0</v>
      </c>
      <c r="Y29">
        <f>INDEX('Raw Data'!C$1:C$991,$B29+$Z$6+1)</f>
        <v>0</v>
      </c>
      <c r="Z29">
        <f>INDEX('Raw Data'!D$1:D$991,$B29+$Z$6+1)</f>
        <v>0</v>
      </c>
      <c r="AA29">
        <f>INDEX('Raw Data'!E$1:E$991,$B29+$Z$6+1)</f>
        <v>0</v>
      </c>
      <c r="AB29">
        <f>INDEX('Raw Data'!B$1:B$991,$B29+$AD$6+1)</f>
        <v>0</v>
      </c>
      <c r="AC29">
        <f>INDEX('Raw Data'!C$1:C$991,$B29+$AD$6+1)</f>
        <v>0</v>
      </c>
      <c r="AD29">
        <f>INDEX('Raw Data'!D$1:D$991,$B29+$AD$6+1)</f>
        <v>0</v>
      </c>
      <c r="AE29">
        <f>INDEX('Raw Data'!E$1:E$991,$B29+$AD$6+1)</f>
        <v>0</v>
      </c>
      <c r="AF29">
        <f>INDEX('Raw Data'!B$1:B$991,$B29+$AH$6+1)</f>
        <v>0</v>
      </c>
      <c r="AG29">
        <f>INDEX('Raw Data'!C$1:C$991,$B29+$AH$6+1)</f>
        <v>0</v>
      </c>
      <c r="AH29">
        <f>INDEX('Raw Data'!D$1:D$991,$B29+$AH$6+1)</f>
        <v>0</v>
      </c>
      <c r="AI29">
        <f>INDEX('Raw Data'!E$1:E$991,$B29+$AH$6+1)</f>
        <v>0</v>
      </c>
      <c r="AJ29">
        <f>INDEX('Raw Data'!B$1:B$991,$B29+$AL$6+1)</f>
        <v>0</v>
      </c>
      <c r="AK29">
        <f>INDEX('Raw Data'!C$1:C$991,$B29+$AL$6+1)</f>
        <v>0</v>
      </c>
      <c r="AL29">
        <f>INDEX('Raw Data'!D$1:D$991,$B29+$AL$6+1)</f>
        <v>0</v>
      </c>
      <c r="AM29">
        <f>INDEX('Raw Data'!E$1:E$991,$B29+$AL$6+1)</f>
        <v>0</v>
      </c>
      <c r="AN29">
        <f>INDEX('Raw Data'!B$1:B$991,$B29+$AP$6+1)</f>
        <v>0</v>
      </c>
      <c r="AO29">
        <f>INDEX('Raw Data'!C$1:C$991,$B29+$AP$6+1)</f>
        <v>0</v>
      </c>
      <c r="AP29">
        <f>INDEX('Raw Data'!D$1:D$991,$B29+$AP$6+1)</f>
        <v>0</v>
      </c>
      <c r="AQ29">
        <f>INDEX('Raw Data'!E$1:E$991,$B29+$AP$6+1)</f>
        <v>0</v>
      </c>
    </row>
    <row r="30" spans="2:43" ht="12.75">
      <c r="B30">
        <f t="shared" si="0"/>
        <v>138</v>
      </c>
      <c r="C30">
        <f>INDEX('Raw Data'!A$1:A$991,$B30)</f>
        <v>0</v>
      </c>
      <c r="D30">
        <f>INDEX('Raw Data'!B$1:B$991,$B30+$F$6+1)</f>
        <v>0</v>
      </c>
      <c r="E30">
        <f>INDEX('Raw Data'!C$1:C$991,$B30+$F$6+1)</f>
        <v>0</v>
      </c>
      <c r="F30">
        <f>INDEX('Raw Data'!D$1:D$991,$B30+$F$6+1)</f>
        <v>0</v>
      </c>
      <c r="G30">
        <f>INDEX('Raw Data'!E$1:E$991,$B30+$F$6+1)</f>
        <v>0</v>
      </c>
      <c r="H30">
        <f>INDEX('Raw Data'!B$1:B$991,$B30+$J$6+1)</f>
        <v>0</v>
      </c>
      <c r="I30">
        <f>INDEX('Raw Data'!C$1:C$991,$B30+$J$6+1)</f>
        <v>0</v>
      </c>
      <c r="J30">
        <f>INDEX('Raw Data'!D$1:D$991,$B30+$J$6+1)</f>
        <v>0</v>
      </c>
      <c r="K30">
        <f>INDEX('Raw Data'!E$1:E$991,$B30+$J$6+1)</f>
        <v>0</v>
      </c>
      <c r="L30">
        <f>INDEX('Raw Data'!B$1:B$991,$B30+$N$6+1)</f>
        <v>0</v>
      </c>
      <c r="M30">
        <f>INDEX('Raw Data'!C$1:C$991,$B30+$N$6+1)</f>
        <v>0</v>
      </c>
      <c r="N30">
        <f>INDEX('Raw Data'!D$1:D$991,$B30+$N$6+1)</f>
        <v>0</v>
      </c>
      <c r="O30">
        <f>INDEX('Raw Data'!E$1:E$991,$B30+$N$6+1)</f>
        <v>0</v>
      </c>
      <c r="P30">
        <f>INDEX('Raw Data'!B$1:B$991,$B30+$R$6+1)</f>
        <v>0</v>
      </c>
      <c r="Q30">
        <f>INDEX('Raw Data'!C$1:C$991,$B30+$R$6+1)</f>
        <v>0</v>
      </c>
      <c r="R30">
        <f>INDEX('Raw Data'!D$1:D$991,$B30+$R$6+1)</f>
        <v>0</v>
      </c>
      <c r="S30">
        <f>INDEX('Raw Data'!E$1:E$991,$B30+$R$6+1)</f>
        <v>0</v>
      </c>
      <c r="T30">
        <f>INDEX('Raw Data'!B$1:B$991,$B30+$V$6+1)</f>
        <v>0</v>
      </c>
      <c r="U30">
        <f>INDEX('Raw Data'!C$1:C$991,$B30+$V$6+1)</f>
        <v>0</v>
      </c>
      <c r="V30">
        <f>INDEX('Raw Data'!D$1:D$991,$B30+$V$6+1)</f>
        <v>0</v>
      </c>
      <c r="W30">
        <f>INDEX('Raw Data'!E$1:E$991,$B30+$V$6+1)</f>
        <v>0</v>
      </c>
      <c r="X30">
        <f>INDEX('Raw Data'!B$1:B$991,$B30+$Z$6+1)</f>
        <v>0</v>
      </c>
      <c r="Y30">
        <f>INDEX('Raw Data'!C$1:C$991,$B30+$Z$6+1)</f>
        <v>0</v>
      </c>
      <c r="Z30">
        <f>INDEX('Raw Data'!D$1:D$991,$B30+$Z$6+1)</f>
        <v>0</v>
      </c>
      <c r="AA30">
        <f>INDEX('Raw Data'!E$1:E$991,$B30+$Z$6+1)</f>
        <v>0</v>
      </c>
      <c r="AB30">
        <f>INDEX('Raw Data'!B$1:B$991,$B30+$AD$6+1)</f>
        <v>0</v>
      </c>
      <c r="AC30">
        <f>INDEX('Raw Data'!C$1:C$991,$B30+$AD$6+1)</f>
        <v>0</v>
      </c>
      <c r="AD30">
        <f>INDEX('Raw Data'!D$1:D$991,$B30+$AD$6+1)</f>
        <v>0</v>
      </c>
      <c r="AE30">
        <f>INDEX('Raw Data'!E$1:E$991,$B30+$AD$6+1)</f>
        <v>0</v>
      </c>
      <c r="AF30">
        <f>INDEX('Raw Data'!B$1:B$991,$B30+$AH$6+1)</f>
        <v>0</v>
      </c>
      <c r="AG30">
        <f>INDEX('Raw Data'!C$1:C$991,$B30+$AH$6+1)</f>
        <v>0</v>
      </c>
      <c r="AH30">
        <f>INDEX('Raw Data'!D$1:D$991,$B30+$AH$6+1)</f>
        <v>0</v>
      </c>
      <c r="AI30">
        <f>INDEX('Raw Data'!E$1:E$991,$B30+$AH$6+1)</f>
        <v>0</v>
      </c>
      <c r="AJ30">
        <f>INDEX('Raw Data'!B$1:B$991,$B30+$AL$6+1)</f>
        <v>0</v>
      </c>
      <c r="AK30">
        <f>INDEX('Raw Data'!C$1:C$991,$B30+$AL$6+1)</f>
        <v>0</v>
      </c>
      <c r="AL30">
        <f>INDEX('Raw Data'!D$1:D$991,$B30+$AL$6+1)</f>
        <v>0</v>
      </c>
      <c r="AM30">
        <f>INDEX('Raw Data'!E$1:E$991,$B30+$AL$6+1)</f>
        <v>0</v>
      </c>
      <c r="AN30">
        <f>INDEX('Raw Data'!B$1:B$991,$B30+$AP$6+1)</f>
        <v>0</v>
      </c>
      <c r="AO30">
        <f>INDEX('Raw Data'!C$1:C$991,$B30+$AP$6+1)</f>
        <v>0</v>
      </c>
      <c r="AP30">
        <f>INDEX('Raw Data'!D$1:D$991,$B30+$AP$6+1)</f>
        <v>0</v>
      </c>
      <c r="AQ30">
        <f>INDEX('Raw Data'!E$1:E$991,$B30+$AP$6+1)</f>
        <v>0</v>
      </c>
    </row>
    <row r="31" spans="2:43" ht="12.75">
      <c r="B31">
        <f t="shared" si="0"/>
        <v>145</v>
      </c>
      <c r="C31">
        <f>INDEX('Raw Data'!A$1:A$991,$B31)</f>
        <v>0</v>
      </c>
      <c r="D31">
        <f>INDEX('Raw Data'!B$1:B$991,$B31+$F$6+1)</f>
        <v>0</v>
      </c>
      <c r="E31">
        <f>INDEX('Raw Data'!C$1:C$991,$B31+$F$6+1)</f>
        <v>0</v>
      </c>
      <c r="F31">
        <f>INDEX('Raw Data'!D$1:D$991,$B31+$F$6+1)</f>
        <v>0</v>
      </c>
      <c r="G31">
        <f>INDEX('Raw Data'!E$1:E$991,$B31+$F$6+1)</f>
        <v>0</v>
      </c>
      <c r="H31">
        <f>INDEX('Raw Data'!B$1:B$991,$B31+$J$6+1)</f>
        <v>0</v>
      </c>
      <c r="I31">
        <f>INDEX('Raw Data'!C$1:C$991,$B31+$J$6+1)</f>
        <v>0</v>
      </c>
      <c r="J31">
        <f>INDEX('Raw Data'!D$1:D$991,$B31+$J$6+1)</f>
        <v>0</v>
      </c>
      <c r="K31">
        <f>INDEX('Raw Data'!E$1:E$991,$B31+$J$6+1)</f>
        <v>0</v>
      </c>
      <c r="L31">
        <f>INDEX('Raw Data'!B$1:B$991,$B31+$N$6+1)</f>
        <v>0</v>
      </c>
      <c r="M31">
        <f>INDEX('Raw Data'!C$1:C$991,$B31+$N$6+1)</f>
        <v>0</v>
      </c>
      <c r="N31">
        <f>INDEX('Raw Data'!D$1:D$991,$B31+$N$6+1)</f>
        <v>0</v>
      </c>
      <c r="O31">
        <f>INDEX('Raw Data'!E$1:E$991,$B31+$N$6+1)</f>
        <v>0</v>
      </c>
      <c r="P31">
        <f>INDEX('Raw Data'!B$1:B$991,$B31+$R$6+1)</f>
        <v>0</v>
      </c>
      <c r="Q31">
        <f>INDEX('Raw Data'!C$1:C$991,$B31+$R$6+1)</f>
        <v>0</v>
      </c>
      <c r="R31">
        <f>INDEX('Raw Data'!D$1:D$991,$B31+$R$6+1)</f>
        <v>0</v>
      </c>
      <c r="S31">
        <f>INDEX('Raw Data'!E$1:E$991,$B31+$R$6+1)</f>
        <v>0</v>
      </c>
      <c r="T31">
        <f>INDEX('Raw Data'!B$1:B$991,$B31+$V$6+1)</f>
        <v>0</v>
      </c>
      <c r="U31">
        <f>INDEX('Raw Data'!C$1:C$991,$B31+$V$6+1)</f>
        <v>0</v>
      </c>
      <c r="V31">
        <f>INDEX('Raw Data'!D$1:D$991,$B31+$V$6+1)</f>
        <v>0</v>
      </c>
      <c r="W31">
        <f>INDEX('Raw Data'!E$1:E$991,$B31+$V$6+1)</f>
        <v>0</v>
      </c>
      <c r="X31">
        <f>INDEX('Raw Data'!B$1:B$991,$B31+$Z$6+1)</f>
        <v>0</v>
      </c>
      <c r="Y31">
        <f>INDEX('Raw Data'!C$1:C$991,$B31+$Z$6+1)</f>
        <v>0</v>
      </c>
      <c r="Z31">
        <f>INDEX('Raw Data'!D$1:D$991,$B31+$Z$6+1)</f>
        <v>0</v>
      </c>
      <c r="AA31">
        <f>INDEX('Raw Data'!E$1:E$991,$B31+$Z$6+1)</f>
        <v>0</v>
      </c>
      <c r="AB31">
        <f>INDEX('Raw Data'!B$1:B$991,$B31+$AD$6+1)</f>
        <v>0</v>
      </c>
      <c r="AC31">
        <f>INDEX('Raw Data'!C$1:C$991,$B31+$AD$6+1)</f>
        <v>0</v>
      </c>
      <c r="AD31">
        <f>INDEX('Raw Data'!D$1:D$991,$B31+$AD$6+1)</f>
        <v>0</v>
      </c>
      <c r="AE31">
        <f>INDEX('Raw Data'!E$1:E$991,$B31+$AD$6+1)</f>
        <v>0</v>
      </c>
      <c r="AF31">
        <f>INDEX('Raw Data'!B$1:B$991,$B31+$AH$6+1)</f>
        <v>0</v>
      </c>
      <c r="AG31">
        <f>INDEX('Raw Data'!C$1:C$991,$B31+$AH$6+1)</f>
        <v>0</v>
      </c>
      <c r="AH31">
        <f>INDEX('Raw Data'!D$1:D$991,$B31+$AH$6+1)</f>
        <v>0</v>
      </c>
      <c r="AI31">
        <f>INDEX('Raw Data'!E$1:E$991,$B31+$AH$6+1)</f>
        <v>0</v>
      </c>
      <c r="AJ31">
        <f>INDEX('Raw Data'!B$1:B$991,$B31+$AL$6+1)</f>
        <v>0</v>
      </c>
      <c r="AK31">
        <f>INDEX('Raw Data'!C$1:C$991,$B31+$AL$6+1)</f>
        <v>0</v>
      </c>
      <c r="AL31">
        <f>INDEX('Raw Data'!D$1:D$991,$B31+$AL$6+1)</f>
        <v>0</v>
      </c>
      <c r="AM31">
        <f>INDEX('Raw Data'!E$1:E$991,$B31+$AL$6+1)</f>
        <v>0</v>
      </c>
      <c r="AN31">
        <f>INDEX('Raw Data'!B$1:B$991,$B31+$AP$6+1)</f>
        <v>0</v>
      </c>
      <c r="AO31">
        <f>INDEX('Raw Data'!C$1:C$991,$B31+$AP$6+1)</f>
        <v>0</v>
      </c>
      <c r="AP31">
        <f>INDEX('Raw Data'!D$1:D$991,$B31+$AP$6+1)</f>
        <v>0</v>
      </c>
      <c r="AQ31">
        <f>INDEX('Raw Data'!E$1:E$991,$B31+$AP$6+1)</f>
        <v>0</v>
      </c>
    </row>
    <row r="32" spans="2:43" ht="12.75">
      <c r="B32">
        <f t="shared" si="0"/>
        <v>152</v>
      </c>
      <c r="C32">
        <f>INDEX('Raw Data'!A$1:A$991,$B32)</f>
        <v>0</v>
      </c>
      <c r="D32">
        <f>INDEX('Raw Data'!B$1:B$991,$B32+$F$6+1)</f>
        <v>0</v>
      </c>
      <c r="E32">
        <f>INDEX('Raw Data'!C$1:C$991,$B32+$F$6+1)</f>
        <v>0</v>
      </c>
      <c r="F32">
        <f>INDEX('Raw Data'!D$1:D$991,$B32+$F$6+1)</f>
        <v>0</v>
      </c>
      <c r="G32">
        <f>INDEX('Raw Data'!E$1:E$991,$B32+$F$6+1)</f>
        <v>0</v>
      </c>
      <c r="H32">
        <f>INDEX('Raw Data'!B$1:B$991,$B32+$J$6+1)</f>
        <v>0</v>
      </c>
      <c r="I32">
        <f>INDEX('Raw Data'!C$1:C$991,$B32+$J$6+1)</f>
        <v>0</v>
      </c>
      <c r="J32">
        <f>INDEX('Raw Data'!D$1:D$991,$B32+$J$6+1)</f>
        <v>0</v>
      </c>
      <c r="K32">
        <f>INDEX('Raw Data'!E$1:E$991,$B32+$J$6+1)</f>
        <v>0</v>
      </c>
      <c r="L32">
        <f>INDEX('Raw Data'!B$1:B$991,$B32+$N$6+1)</f>
        <v>0</v>
      </c>
      <c r="M32">
        <f>INDEX('Raw Data'!C$1:C$991,$B32+$N$6+1)</f>
        <v>0</v>
      </c>
      <c r="N32">
        <f>INDEX('Raw Data'!D$1:D$991,$B32+$N$6+1)</f>
        <v>0</v>
      </c>
      <c r="O32">
        <f>INDEX('Raw Data'!E$1:E$991,$B32+$N$6+1)</f>
        <v>0</v>
      </c>
      <c r="P32">
        <f>INDEX('Raw Data'!B$1:B$991,$B32+$R$6+1)</f>
        <v>0</v>
      </c>
      <c r="Q32">
        <f>INDEX('Raw Data'!C$1:C$991,$B32+$R$6+1)</f>
        <v>0</v>
      </c>
      <c r="R32">
        <f>INDEX('Raw Data'!D$1:D$991,$B32+$R$6+1)</f>
        <v>0</v>
      </c>
      <c r="S32">
        <f>INDEX('Raw Data'!E$1:E$991,$B32+$R$6+1)</f>
        <v>0</v>
      </c>
      <c r="T32">
        <f>INDEX('Raw Data'!B$1:B$991,$B32+$V$6+1)</f>
        <v>0</v>
      </c>
      <c r="U32">
        <f>INDEX('Raw Data'!C$1:C$991,$B32+$V$6+1)</f>
        <v>0</v>
      </c>
      <c r="V32">
        <f>INDEX('Raw Data'!D$1:D$991,$B32+$V$6+1)</f>
        <v>0</v>
      </c>
      <c r="W32">
        <f>INDEX('Raw Data'!E$1:E$991,$B32+$V$6+1)</f>
        <v>0</v>
      </c>
      <c r="X32">
        <f>INDEX('Raw Data'!B$1:B$991,$B32+$Z$6+1)</f>
        <v>0</v>
      </c>
      <c r="Y32">
        <f>INDEX('Raw Data'!C$1:C$991,$B32+$Z$6+1)</f>
        <v>0</v>
      </c>
      <c r="Z32">
        <f>INDEX('Raw Data'!D$1:D$991,$B32+$Z$6+1)</f>
        <v>0</v>
      </c>
      <c r="AA32">
        <f>INDEX('Raw Data'!E$1:E$991,$B32+$Z$6+1)</f>
        <v>0</v>
      </c>
      <c r="AB32">
        <f>INDEX('Raw Data'!B$1:B$991,$B32+$AD$6+1)</f>
        <v>0</v>
      </c>
      <c r="AC32">
        <f>INDEX('Raw Data'!C$1:C$991,$B32+$AD$6+1)</f>
        <v>0</v>
      </c>
      <c r="AD32">
        <f>INDEX('Raw Data'!D$1:D$991,$B32+$AD$6+1)</f>
        <v>0</v>
      </c>
      <c r="AE32">
        <f>INDEX('Raw Data'!E$1:E$991,$B32+$AD$6+1)</f>
        <v>0</v>
      </c>
      <c r="AF32">
        <f>INDEX('Raw Data'!B$1:B$991,$B32+$AH$6+1)</f>
        <v>0</v>
      </c>
      <c r="AG32">
        <f>INDEX('Raw Data'!C$1:C$991,$B32+$AH$6+1)</f>
        <v>0</v>
      </c>
      <c r="AH32">
        <f>INDEX('Raw Data'!D$1:D$991,$B32+$AH$6+1)</f>
        <v>0</v>
      </c>
      <c r="AI32">
        <f>INDEX('Raw Data'!E$1:E$991,$B32+$AH$6+1)</f>
        <v>0</v>
      </c>
      <c r="AJ32">
        <f>INDEX('Raw Data'!B$1:B$991,$B32+$AL$6+1)</f>
        <v>0</v>
      </c>
      <c r="AK32">
        <f>INDEX('Raw Data'!C$1:C$991,$B32+$AL$6+1)</f>
        <v>0</v>
      </c>
      <c r="AL32">
        <f>INDEX('Raw Data'!D$1:D$991,$B32+$AL$6+1)</f>
        <v>0</v>
      </c>
      <c r="AM32">
        <f>INDEX('Raw Data'!E$1:E$991,$B32+$AL$6+1)</f>
        <v>0</v>
      </c>
      <c r="AN32">
        <f>INDEX('Raw Data'!B$1:B$991,$B32+$AP$6+1)</f>
        <v>0</v>
      </c>
      <c r="AO32">
        <f>INDEX('Raw Data'!C$1:C$991,$B32+$AP$6+1)</f>
        <v>0</v>
      </c>
      <c r="AP32">
        <f>INDEX('Raw Data'!D$1:D$991,$B32+$AP$6+1)</f>
        <v>0</v>
      </c>
      <c r="AQ32">
        <f>INDEX('Raw Data'!E$1:E$991,$B32+$AP$6+1)</f>
        <v>0</v>
      </c>
    </row>
    <row r="33" spans="2:43" ht="12.75">
      <c r="B33">
        <f t="shared" si="0"/>
        <v>159</v>
      </c>
      <c r="C33">
        <f>INDEX('Raw Data'!A$1:A$991,$B33)</f>
        <v>0</v>
      </c>
      <c r="D33">
        <f>INDEX('Raw Data'!B$1:B$991,$B33+$F$6+1)</f>
        <v>0</v>
      </c>
      <c r="E33">
        <f>INDEX('Raw Data'!C$1:C$991,$B33+$F$6+1)</f>
        <v>0</v>
      </c>
      <c r="F33">
        <f>INDEX('Raw Data'!D$1:D$991,$B33+$F$6+1)</f>
        <v>0</v>
      </c>
      <c r="G33">
        <f>INDEX('Raw Data'!E$1:E$991,$B33+$F$6+1)</f>
        <v>0</v>
      </c>
      <c r="H33">
        <f>INDEX('Raw Data'!B$1:B$991,$B33+$J$6+1)</f>
        <v>0</v>
      </c>
      <c r="I33">
        <f>INDEX('Raw Data'!C$1:C$991,$B33+$J$6+1)</f>
        <v>0</v>
      </c>
      <c r="J33">
        <f>INDEX('Raw Data'!D$1:D$991,$B33+$J$6+1)</f>
        <v>0</v>
      </c>
      <c r="K33">
        <f>INDEX('Raw Data'!E$1:E$991,$B33+$J$6+1)</f>
        <v>0</v>
      </c>
      <c r="L33">
        <f>INDEX('Raw Data'!B$1:B$991,$B33+$N$6+1)</f>
        <v>0</v>
      </c>
      <c r="M33">
        <f>INDEX('Raw Data'!C$1:C$991,$B33+$N$6+1)</f>
        <v>0</v>
      </c>
      <c r="N33">
        <f>INDEX('Raw Data'!D$1:D$991,$B33+$N$6+1)</f>
        <v>0</v>
      </c>
      <c r="O33">
        <f>INDEX('Raw Data'!E$1:E$991,$B33+$N$6+1)</f>
        <v>0</v>
      </c>
      <c r="P33">
        <f>INDEX('Raw Data'!B$1:B$991,$B33+$R$6+1)</f>
        <v>0</v>
      </c>
      <c r="Q33">
        <f>INDEX('Raw Data'!C$1:C$991,$B33+$R$6+1)</f>
        <v>0</v>
      </c>
      <c r="R33">
        <f>INDEX('Raw Data'!D$1:D$991,$B33+$R$6+1)</f>
        <v>0</v>
      </c>
      <c r="S33">
        <f>INDEX('Raw Data'!E$1:E$991,$B33+$R$6+1)</f>
        <v>0</v>
      </c>
      <c r="T33">
        <f>INDEX('Raw Data'!B$1:B$991,$B33+$V$6+1)</f>
        <v>0</v>
      </c>
      <c r="U33">
        <f>INDEX('Raw Data'!C$1:C$991,$B33+$V$6+1)</f>
        <v>0</v>
      </c>
      <c r="V33">
        <f>INDEX('Raw Data'!D$1:D$991,$B33+$V$6+1)</f>
        <v>0</v>
      </c>
      <c r="W33">
        <f>INDEX('Raw Data'!E$1:E$991,$B33+$V$6+1)</f>
        <v>0</v>
      </c>
      <c r="X33">
        <f>INDEX('Raw Data'!B$1:B$991,$B33+$Z$6+1)</f>
        <v>0</v>
      </c>
      <c r="Y33">
        <f>INDEX('Raw Data'!C$1:C$991,$B33+$Z$6+1)</f>
        <v>0</v>
      </c>
      <c r="Z33">
        <f>INDEX('Raw Data'!D$1:D$991,$B33+$Z$6+1)</f>
        <v>0</v>
      </c>
      <c r="AA33">
        <f>INDEX('Raw Data'!E$1:E$991,$B33+$Z$6+1)</f>
        <v>0</v>
      </c>
      <c r="AB33">
        <f>INDEX('Raw Data'!B$1:B$991,$B33+$AD$6+1)</f>
        <v>0</v>
      </c>
      <c r="AC33">
        <f>INDEX('Raw Data'!C$1:C$991,$B33+$AD$6+1)</f>
        <v>0</v>
      </c>
      <c r="AD33">
        <f>INDEX('Raw Data'!D$1:D$991,$B33+$AD$6+1)</f>
        <v>0</v>
      </c>
      <c r="AE33">
        <f>INDEX('Raw Data'!E$1:E$991,$B33+$AD$6+1)</f>
        <v>0</v>
      </c>
      <c r="AF33">
        <f>INDEX('Raw Data'!B$1:B$991,$B33+$AH$6+1)</f>
        <v>0</v>
      </c>
      <c r="AG33">
        <f>INDEX('Raw Data'!C$1:C$991,$B33+$AH$6+1)</f>
        <v>0</v>
      </c>
      <c r="AH33">
        <f>INDEX('Raw Data'!D$1:D$991,$B33+$AH$6+1)</f>
        <v>0</v>
      </c>
      <c r="AI33">
        <f>INDEX('Raw Data'!E$1:E$991,$B33+$AH$6+1)</f>
        <v>0</v>
      </c>
      <c r="AJ33">
        <f>INDEX('Raw Data'!B$1:B$991,$B33+$AL$6+1)</f>
        <v>0</v>
      </c>
      <c r="AK33">
        <f>INDEX('Raw Data'!C$1:C$991,$B33+$AL$6+1)</f>
        <v>0</v>
      </c>
      <c r="AL33">
        <f>INDEX('Raw Data'!D$1:D$991,$B33+$AL$6+1)</f>
        <v>0</v>
      </c>
      <c r="AM33">
        <f>INDEX('Raw Data'!E$1:E$991,$B33+$AL$6+1)</f>
        <v>0</v>
      </c>
      <c r="AN33">
        <f>INDEX('Raw Data'!B$1:B$991,$B33+$AP$6+1)</f>
        <v>0</v>
      </c>
      <c r="AO33">
        <f>INDEX('Raw Data'!C$1:C$991,$B33+$AP$6+1)</f>
        <v>0</v>
      </c>
      <c r="AP33">
        <f>INDEX('Raw Data'!D$1:D$991,$B33+$AP$6+1)</f>
        <v>0</v>
      </c>
      <c r="AQ33">
        <f>INDEX('Raw Data'!E$1:E$991,$B33+$AP$6+1)</f>
        <v>0</v>
      </c>
    </row>
    <row r="34" spans="2:43" ht="12.75">
      <c r="B34">
        <f t="shared" si="0"/>
        <v>166</v>
      </c>
      <c r="C34">
        <f>INDEX('Raw Data'!A$1:A$991,$B34)</f>
        <v>0</v>
      </c>
      <c r="D34">
        <f>INDEX('Raw Data'!B$1:B$991,$B34+$F$6+1)</f>
        <v>0</v>
      </c>
      <c r="E34">
        <f>INDEX('Raw Data'!C$1:C$991,$B34+$F$6+1)</f>
        <v>0</v>
      </c>
      <c r="F34">
        <f>INDEX('Raw Data'!D$1:D$991,$B34+$F$6+1)</f>
        <v>0</v>
      </c>
      <c r="G34">
        <f>INDEX('Raw Data'!E$1:E$991,$B34+$F$6+1)</f>
        <v>0</v>
      </c>
      <c r="H34">
        <f>INDEX('Raw Data'!B$1:B$991,$B34+$J$6+1)</f>
        <v>0</v>
      </c>
      <c r="I34">
        <f>INDEX('Raw Data'!C$1:C$991,$B34+$J$6+1)</f>
        <v>0</v>
      </c>
      <c r="J34">
        <f>INDEX('Raw Data'!D$1:D$991,$B34+$J$6+1)</f>
        <v>0</v>
      </c>
      <c r="K34">
        <f>INDEX('Raw Data'!E$1:E$991,$B34+$J$6+1)</f>
        <v>0</v>
      </c>
      <c r="L34">
        <f>INDEX('Raw Data'!B$1:B$991,$B34+$N$6+1)</f>
        <v>0</v>
      </c>
      <c r="M34">
        <f>INDEX('Raw Data'!C$1:C$991,$B34+$N$6+1)</f>
        <v>0</v>
      </c>
      <c r="N34">
        <f>INDEX('Raw Data'!D$1:D$991,$B34+$N$6+1)</f>
        <v>0</v>
      </c>
      <c r="O34">
        <f>INDEX('Raw Data'!E$1:E$991,$B34+$N$6+1)</f>
        <v>0</v>
      </c>
      <c r="P34">
        <f>INDEX('Raw Data'!B$1:B$991,$B34+$R$6+1)</f>
        <v>0</v>
      </c>
      <c r="Q34">
        <f>INDEX('Raw Data'!C$1:C$991,$B34+$R$6+1)</f>
        <v>0</v>
      </c>
      <c r="R34">
        <f>INDEX('Raw Data'!D$1:D$991,$B34+$R$6+1)</f>
        <v>0</v>
      </c>
      <c r="S34">
        <f>INDEX('Raw Data'!E$1:E$991,$B34+$R$6+1)</f>
        <v>0</v>
      </c>
      <c r="T34">
        <f>INDEX('Raw Data'!B$1:B$991,$B34+$V$6+1)</f>
        <v>0</v>
      </c>
      <c r="U34">
        <f>INDEX('Raw Data'!C$1:C$991,$B34+$V$6+1)</f>
        <v>0</v>
      </c>
      <c r="V34">
        <f>INDEX('Raw Data'!D$1:D$991,$B34+$V$6+1)</f>
        <v>0</v>
      </c>
      <c r="W34">
        <f>INDEX('Raw Data'!E$1:E$991,$B34+$V$6+1)</f>
        <v>0</v>
      </c>
      <c r="X34">
        <f>INDEX('Raw Data'!B$1:B$991,$B34+$Z$6+1)</f>
        <v>0</v>
      </c>
      <c r="Y34">
        <f>INDEX('Raw Data'!C$1:C$991,$B34+$Z$6+1)</f>
        <v>0</v>
      </c>
      <c r="Z34">
        <f>INDEX('Raw Data'!D$1:D$991,$B34+$Z$6+1)</f>
        <v>0</v>
      </c>
      <c r="AA34">
        <f>INDEX('Raw Data'!E$1:E$991,$B34+$Z$6+1)</f>
        <v>0</v>
      </c>
      <c r="AB34">
        <f>INDEX('Raw Data'!B$1:B$991,$B34+$AD$6+1)</f>
        <v>0</v>
      </c>
      <c r="AC34">
        <f>INDEX('Raw Data'!C$1:C$991,$B34+$AD$6+1)</f>
        <v>0</v>
      </c>
      <c r="AD34">
        <f>INDEX('Raw Data'!D$1:D$991,$B34+$AD$6+1)</f>
        <v>0</v>
      </c>
      <c r="AE34">
        <f>INDEX('Raw Data'!E$1:E$991,$B34+$AD$6+1)</f>
        <v>0</v>
      </c>
      <c r="AF34">
        <f>INDEX('Raw Data'!B$1:B$991,$B34+$AH$6+1)</f>
        <v>0</v>
      </c>
      <c r="AG34">
        <f>INDEX('Raw Data'!C$1:C$991,$B34+$AH$6+1)</f>
        <v>0</v>
      </c>
      <c r="AH34">
        <f>INDEX('Raw Data'!D$1:D$991,$B34+$AH$6+1)</f>
        <v>0</v>
      </c>
      <c r="AI34">
        <f>INDEX('Raw Data'!E$1:E$991,$B34+$AH$6+1)</f>
        <v>0</v>
      </c>
      <c r="AJ34">
        <f>INDEX('Raw Data'!B$1:B$991,$B34+$AL$6+1)</f>
        <v>0</v>
      </c>
      <c r="AK34">
        <f>INDEX('Raw Data'!C$1:C$991,$B34+$AL$6+1)</f>
        <v>0</v>
      </c>
      <c r="AL34">
        <f>INDEX('Raw Data'!D$1:D$991,$B34+$AL$6+1)</f>
        <v>0</v>
      </c>
      <c r="AM34">
        <f>INDEX('Raw Data'!E$1:E$991,$B34+$AL$6+1)</f>
        <v>0</v>
      </c>
      <c r="AN34">
        <f>INDEX('Raw Data'!B$1:B$991,$B34+$AP$6+1)</f>
        <v>0</v>
      </c>
      <c r="AO34">
        <f>INDEX('Raw Data'!C$1:C$991,$B34+$AP$6+1)</f>
        <v>0</v>
      </c>
      <c r="AP34">
        <f>INDEX('Raw Data'!D$1:D$991,$B34+$AP$6+1)</f>
        <v>0</v>
      </c>
      <c r="AQ34">
        <f>INDEX('Raw Data'!E$1:E$991,$B34+$AP$6+1)</f>
        <v>0</v>
      </c>
    </row>
    <row r="35" spans="2:43" ht="12.75">
      <c r="B35">
        <f t="shared" si="0"/>
        <v>173</v>
      </c>
      <c r="C35">
        <f>INDEX('Raw Data'!A$1:A$991,$B35)</f>
        <v>0</v>
      </c>
      <c r="D35">
        <f>INDEX('Raw Data'!B$1:B$991,$B35+$F$6+1)</f>
        <v>0</v>
      </c>
      <c r="E35">
        <f>INDEX('Raw Data'!C$1:C$991,$B35+$F$6+1)</f>
        <v>0</v>
      </c>
      <c r="F35">
        <f>INDEX('Raw Data'!D$1:D$991,$B35+$F$6+1)</f>
        <v>0</v>
      </c>
      <c r="G35">
        <f>INDEX('Raw Data'!E$1:E$991,$B35+$F$6+1)</f>
        <v>0</v>
      </c>
      <c r="H35">
        <f>INDEX('Raw Data'!B$1:B$991,$B35+$J$6+1)</f>
        <v>0</v>
      </c>
      <c r="I35">
        <f>INDEX('Raw Data'!C$1:C$991,$B35+$J$6+1)</f>
        <v>0</v>
      </c>
      <c r="J35">
        <f>INDEX('Raw Data'!D$1:D$991,$B35+$J$6+1)</f>
        <v>0</v>
      </c>
      <c r="K35">
        <f>INDEX('Raw Data'!E$1:E$991,$B35+$J$6+1)</f>
        <v>0</v>
      </c>
      <c r="L35">
        <f>INDEX('Raw Data'!B$1:B$991,$B35+$N$6+1)</f>
        <v>0</v>
      </c>
      <c r="M35">
        <f>INDEX('Raw Data'!C$1:C$991,$B35+$N$6+1)</f>
        <v>0</v>
      </c>
      <c r="N35">
        <f>INDEX('Raw Data'!D$1:D$991,$B35+$N$6+1)</f>
        <v>0</v>
      </c>
      <c r="O35">
        <f>INDEX('Raw Data'!E$1:E$991,$B35+$N$6+1)</f>
        <v>0</v>
      </c>
      <c r="P35">
        <f>INDEX('Raw Data'!B$1:B$991,$B35+$R$6+1)</f>
        <v>0</v>
      </c>
      <c r="Q35">
        <f>INDEX('Raw Data'!C$1:C$991,$B35+$R$6+1)</f>
        <v>0</v>
      </c>
      <c r="R35">
        <f>INDEX('Raw Data'!D$1:D$991,$B35+$R$6+1)</f>
        <v>0</v>
      </c>
      <c r="S35">
        <f>INDEX('Raw Data'!E$1:E$991,$B35+$R$6+1)</f>
        <v>0</v>
      </c>
      <c r="T35">
        <f>INDEX('Raw Data'!B$1:B$991,$B35+$V$6+1)</f>
        <v>0</v>
      </c>
      <c r="U35">
        <f>INDEX('Raw Data'!C$1:C$991,$B35+$V$6+1)</f>
        <v>0</v>
      </c>
      <c r="V35">
        <f>INDEX('Raw Data'!D$1:D$991,$B35+$V$6+1)</f>
        <v>0</v>
      </c>
      <c r="W35">
        <f>INDEX('Raw Data'!E$1:E$991,$B35+$V$6+1)</f>
        <v>0</v>
      </c>
      <c r="X35">
        <f>INDEX('Raw Data'!B$1:B$991,$B35+$Z$6+1)</f>
        <v>0</v>
      </c>
      <c r="Y35">
        <f>INDEX('Raw Data'!C$1:C$991,$B35+$Z$6+1)</f>
        <v>0</v>
      </c>
      <c r="Z35">
        <f>INDEX('Raw Data'!D$1:D$991,$B35+$Z$6+1)</f>
        <v>0</v>
      </c>
      <c r="AA35">
        <f>INDEX('Raw Data'!E$1:E$991,$B35+$Z$6+1)</f>
        <v>0</v>
      </c>
      <c r="AB35">
        <f>INDEX('Raw Data'!B$1:B$991,$B35+$AD$6+1)</f>
        <v>0</v>
      </c>
      <c r="AC35">
        <f>INDEX('Raw Data'!C$1:C$991,$B35+$AD$6+1)</f>
        <v>0</v>
      </c>
      <c r="AD35">
        <f>INDEX('Raw Data'!D$1:D$991,$B35+$AD$6+1)</f>
        <v>0</v>
      </c>
      <c r="AE35">
        <f>INDEX('Raw Data'!E$1:E$991,$B35+$AD$6+1)</f>
        <v>0</v>
      </c>
      <c r="AF35">
        <f>INDEX('Raw Data'!B$1:B$991,$B35+$AH$6+1)</f>
        <v>0</v>
      </c>
      <c r="AG35">
        <f>INDEX('Raw Data'!C$1:C$991,$B35+$AH$6+1)</f>
        <v>0</v>
      </c>
      <c r="AH35">
        <f>INDEX('Raw Data'!D$1:D$991,$B35+$AH$6+1)</f>
        <v>0</v>
      </c>
      <c r="AI35">
        <f>INDEX('Raw Data'!E$1:E$991,$B35+$AH$6+1)</f>
        <v>0</v>
      </c>
      <c r="AJ35">
        <f>INDEX('Raw Data'!B$1:B$991,$B35+$AL$6+1)</f>
        <v>0</v>
      </c>
      <c r="AK35">
        <f>INDEX('Raw Data'!C$1:C$991,$B35+$AL$6+1)</f>
        <v>0</v>
      </c>
      <c r="AL35">
        <f>INDEX('Raw Data'!D$1:D$991,$B35+$AL$6+1)</f>
        <v>0</v>
      </c>
      <c r="AM35">
        <f>INDEX('Raw Data'!E$1:E$991,$B35+$AL$6+1)</f>
        <v>0</v>
      </c>
      <c r="AN35">
        <f>INDEX('Raw Data'!B$1:B$991,$B35+$AP$6+1)</f>
        <v>0</v>
      </c>
      <c r="AO35">
        <f>INDEX('Raw Data'!C$1:C$991,$B35+$AP$6+1)</f>
        <v>0</v>
      </c>
      <c r="AP35">
        <f>INDEX('Raw Data'!D$1:D$991,$B35+$AP$6+1)</f>
        <v>0</v>
      </c>
      <c r="AQ35">
        <f>INDEX('Raw Data'!E$1:E$991,$B35+$AP$6+1)</f>
        <v>0</v>
      </c>
    </row>
    <row r="36" spans="2:43" ht="12.75">
      <c r="B36">
        <f t="shared" si="0"/>
        <v>180</v>
      </c>
      <c r="C36">
        <f>INDEX('Raw Data'!A$1:A$991,$B36)</f>
        <v>0</v>
      </c>
      <c r="D36">
        <f>INDEX('Raw Data'!B$1:B$991,$B36+$F$6+1)</f>
        <v>0</v>
      </c>
      <c r="E36">
        <f>INDEX('Raw Data'!C$1:C$991,$B36+$F$6+1)</f>
        <v>0</v>
      </c>
      <c r="F36">
        <f>INDEX('Raw Data'!D$1:D$991,$B36+$F$6+1)</f>
        <v>0</v>
      </c>
      <c r="G36">
        <f>INDEX('Raw Data'!E$1:E$991,$B36+$F$6+1)</f>
        <v>0</v>
      </c>
      <c r="H36">
        <f>INDEX('Raw Data'!B$1:B$991,$B36+$J$6+1)</f>
        <v>0</v>
      </c>
      <c r="I36">
        <f>INDEX('Raw Data'!C$1:C$991,$B36+$J$6+1)</f>
        <v>0</v>
      </c>
      <c r="J36">
        <f>INDEX('Raw Data'!D$1:D$991,$B36+$J$6+1)</f>
        <v>0</v>
      </c>
      <c r="K36">
        <f>INDEX('Raw Data'!E$1:E$991,$B36+$J$6+1)</f>
        <v>0</v>
      </c>
      <c r="L36">
        <f>INDEX('Raw Data'!B$1:B$991,$B36+$N$6+1)</f>
        <v>0</v>
      </c>
      <c r="M36">
        <f>INDEX('Raw Data'!C$1:C$991,$B36+$N$6+1)</f>
        <v>0</v>
      </c>
      <c r="N36">
        <f>INDEX('Raw Data'!D$1:D$991,$B36+$N$6+1)</f>
        <v>0</v>
      </c>
      <c r="O36">
        <f>INDEX('Raw Data'!E$1:E$991,$B36+$N$6+1)</f>
        <v>0</v>
      </c>
      <c r="P36">
        <f>INDEX('Raw Data'!B$1:B$991,$B36+$R$6+1)</f>
        <v>0</v>
      </c>
      <c r="Q36">
        <f>INDEX('Raw Data'!C$1:C$991,$B36+$R$6+1)</f>
        <v>0</v>
      </c>
      <c r="R36">
        <f>INDEX('Raw Data'!D$1:D$991,$B36+$R$6+1)</f>
        <v>0</v>
      </c>
      <c r="S36">
        <f>INDEX('Raw Data'!E$1:E$991,$B36+$R$6+1)</f>
        <v>0</v>
      </c>
      <c r="T36">
        <f>INDEX('Raw Data'!B$1:B$991,$B36+$V$6+1)</f>
        <v>0</v>
      </c>
      <c r="U36">
        <f>INDEX('Raw Data'!C$1:C$991,$B36+$V$6+1)</f>
        <v>0</v>
      </c>
      <c r="V36">
        <f>INDEX('Raw Data'!D$1:D$991,$B36+$V$6+1)</f>
        <v>0</v>
      </c>
      <c r="W36">
        <f>INDEX('Raw Data'!E$1:E$991,$B36+$V$6+1)</f>
        <v>0</v>
      </c>
      <c r="X36">
        <f>INDEX('Raw Data'!B$1:B$991,$B36+$Z$6+1)</f>
        <v>0</v>
      </c>
      <c r="Y36">
        <f>INDEX('Raw Data'!C$1:C$991,$B36+$Z$6+1)</f>
        <v>0</v>
      </c>
      <c r="Z36">
        <f>INDEX('Raw Data'!D$1:D$991,$B36+$Z$6+1)</f>
        <v>0</v>
      </c>
      <c r="AA36">
        <f>INDEX('Raw Data'!E$1:E$991,$B36+$Z$6+1)</f>
        <v>0</v>
      </c>
      <c r="AB36">
        <f>INDEX('Raw Data'!B$1:B$991,$B36+$AD$6+1)</f>
        <v>0</v>
      </c>
      <c r="AC36">
        <f>INDEX('Raw Data'!C$1:C$991,$B36+$AD$6+1)</f>
        <v>0</v>
      </c>
      <c r="AD36">
        <f>INDEX('Raw Data'!D$1:D$991,$B36+$AD$6+1)</f>
        <v>0</v>
      </c>
      <c r="AE36">
        <f>INDEX('Raw Data'!E$1:E$991,$B36+$AD$6+1)</f>
        <v>0</v>
      </c>
      <c r="AF36">
        <f>INDEX('Raw Data'!B$1:B$991,$B36+$AH$6+1)</f>
        <v>0</v>
      </c>
      <c r="AG36">
        <f>INDEX('Raw Data'!C$1:C$991,$B36+$AH$6+1)</f>
        <v>0</v>
      </c>
      <c r="AH36">
        <f>INDEX('Raw Data'!D$1:D$991,$B36+$AH$6+1)</f>
        <v>0</v>
      </c>
      <c r="AI36">
        <f>INDEX('Raw Data'!E$1:E$991,$B36+$AH$6+1)</f>
        <v>0</v>
      </c>
      <c r="AJ36">
        <f>INDEX('Raw Data'!B$1:B$991,$B36+$AL$6+1)</f>
        <v>0</v>
      </c>
      <c r="AK36">
        <f>INDEX('Raw Data'!C$1:C$991,$B36+$AL$6+1)</f>
        <v>0</v>
      </c>
      <c r="AL36">
        <f>INDEX('Raw Data'!D$1:D$991,$B36+$AL$6+1)</f>
        <v>0</v>
      </c>
      <c r="AM36">
        <f>INDEX('Raw Data'!E$1:E$991,$B36+$AL$6+1)</f>
        <v>0</v>
      </c>
      <c r="AN36">
        <f>INDEX('Raw Data'!B$1:B$991,$B36+$AP$6+1)</f>
        <v>0</v>
      </c>
      <c r="AO36">
        <f>INDEX('Raw Data'!C$1:C$991,$B36+$AP$6+1)</f>
        <v>0</v>
      </c>
      <c r="AP36">
        <f>INDEX('Raw Data'!D$1:D$991,$B36+$AP$6+1)</f>
        <v>0</v>
      </c>
      <c r="AQ36">
        <f>INDEX('Raw Data'!E$1:E$991,$B36+$AP$6+1)</f>
        <v>0</v>
      </c>
    </row>
    <row r="37" spans="2:43" ht="12.75">
      <c r="B37">
        <f t="shared" si="0"/>
        <v>187</v>
      </c>
      <c r="C37">
        <f>INDEX('Raw Data'!A$1:A$991,$B37)</f>
        <v>0</v>
      </c>
      <c r="D37">
        <f>INDEX('Raw Data'!B$1:B$991,$B37+$F$6+1)</f>
        <v>0</v>
      </c>
      <c r="E37">
        <f>INDEX('Raw Data'!C$1:C$991,$B37+$F$6+1)</f>
        <v>0</v>
      </c>
      <c r="F37">
        <f>INDEX('Raw Data'!D$1:D$991,$B37+$F$6+1)</f>
        <v>0</v>
      </c>
      <c r="G37">
        <f>INDEX('Raw Data'!E$1:E$991,$B37+$F$6+1)</f>
        <v>0</v>
      </c>
      <c r="H37">
        <f>INDEX('Raw Data'!B$1:B$991,$B37+$J$6+1)</f>
        <v>0</v>
      </c>
      <c r="I37">
        <f>INDEX('Raw Data'!C$1:C$991,$B37+$J$6+1)</f>
        <v>0</v>
      </c>
      <c r="J37">
        <f>INDEX('Raw Data'!D$1:D$991,$B37+$J$6+1)</f>
        <v>0</v>
      </c>
      <c r="K37">
        <f>INDEX('Raw Data'!E$1:E$991,$B37+$J$6+1)</f>
        <v>0</v>
      </c>
      <c r="L37">
        <f>INDEX('Raw Data'!B$1:B$991,$B37+$N$6+1)</f>
        <v>0</v>
      </c>
      <c r="M37">
        <f>INDEX('Raw Data'!C$1:C$991,$B37+$N$6+1)</f>
        <v>0</v>
      </c>
      <c r="N37">
        <f>INDEX('Raw Data'!D$1:D$991,$B37+$N$6+1)</f>
        <v>0</v>
      </c>
      <c r="O37">
        <f>INDEX('Raw Data'!E$1:E$991,$B37+$N$6+1)</f>
        <v>0</v>
      </c>
      <c r="P37">
        <f>INDEX('Raw Data'!B$1:B$991,$B37+$R$6+1)</f>
        <v>0</v>
      </c>
      <c r="Q37">
        <f>INDEX('Raw Data'!C$1:C$991,$B37+$R$6+1)</f>
        <v>0</v>
      </c>
      <c r="R37">
        <f>INDEX('Raw Data'!D$1:D$991,$B37+$R$6+1)</f>
        <v>0</v>
      </c>
      <c r="S37">
        <f>INDEX('Raw Data'!E$1:E$991,$B37+$R$6+1)</f>
        <v>0</v>
      </c>
      <c r="T37">
        <f>INDEX('Raw Data'!B$1:B$991,$B37+$V$6+1)</f>
        <v>0</v>
      </c>
      <c r="U37">
        <f>INDEX('Raw Data'!C$1:C$991,$B37+$V$6+1)</f>
        <v>0</v>
      </c>
      <c r="V37">
        <f>INDEX('Raw Data'!D$1:D$991,$B37+$V$6+1)</f>
        <v>0</v>
      </c>
      <c r="W37">
        <f>INDEX('Raw Data'!E$1:E$991,$B37+$V$6+1)</f>
        <v>0</v>
      </c>
      <c r="X37">
        <f>INDEX('Raw Data'!B$1:B$991,$B37+$Z$6+1)</f>
        <v>0</v>
      </c>
      <c r="Y37">
        <f>INDEX('Raw Data'!C$1:C$991,$B37+$Z$6+1)</f>
        <v>0</v>
      </c>
      <c r="Z37">
        <f>INDEX('Raw Data'!D$1:D$991,$B37+$Z$6+1)</f>
        <v>0</v>
      </c>
      <c r="AA37">
        <f>INDEX('Raw Data'!E$1:E$991,$B37+$Z$6+1)</f>
        <v>0</v>
      </c>
      <c r="AB37">
        <f>INDEX('Raw Data'!B$1:B$991,$B37+$AD$6+1)</f>
        <v>0</v>
      </c>
      <c r="AC37">
        <f>INDEX('Raw Data'!C$1:C$991,$B37+$AD$6+1)</f>
        <v>0</v>
      </c>
      <c r="AD37">
        <f>INDEX('Raw Data'!D$1:D$991,$B37+$AD$6+1)</f>
        <v>0</v>
      </c>
      <c r="AE37">
        <f>INDEX('Raw Data'!E$1:E$991,$B37+$AD$6+1)</f>
        <v>0</v>
      </c>
      <c r="AF37">
        <f>INDEX('Raw Data'!B$1:B$991,$B37+$AH$6+1)</f>
        <v>0</v>
      </c>
      <c r="AG37">
        <f>INDEX('Raw Data'!C$1:C$991,$B37+$AH$6+1)</f>
        <v>0</v>
      </c>
      <c r="AH37">
        <f>INDEX('Raw Data'!D$1:D$991,$B37+$AH$6+1)</f>
        <v>0</v>
      </c>
      <c r="AI37">
        <f>INDEX('Raw Data'!E$1:E$991,$B37+$AH$6+1)</f>
        <v>0</v>
      </c>
      <c r="AJ37">
        <f>INDEX('Raw Data'!B$1:B$991,$B37+$AL$6+1)</f>
        <v>0</v>
      </c>
      <c r="AK37">
        <f>INDEX('Raw Data'!C$1:C$991,$B37+$AL$6+1)</f>
        <v>0</v>
      </c>
      <c r="AL37">
        <f>INDEX('Raw Data'!D$1:D$991,$B37+$AL$6+1)</f>
        <v>0</v>
      </c>
      <c r="AM37">
        <f>INDEX('Raw Data'!E$1:E$991,$B37+$AL$6+1)</f>
        <v>0</v>
      </c>
      <c r="AN37">
        <f>INDEX('Raw Data'!B$1:B$991,$B37+$AP$6+1)</f>
        <v>0</v>
      </c>
      <c r="AO37">
        <f>INDEX('Raw Data'!C$1:C$991,$B37+$AP$6+1)</f>
        <v>0</v>
      </c>
      <c r="AP37">
        <f>INDEX('Raw Data'!D$1:D$991,$B37+$AP$6+1)</f>
        <v>0</v>
      </c>
      <c r="AQ37">
        <f>INDEX('Raw Data'!E$1:E$991,$B37+$AP$6+1)</f>
        <v>0</v>
      </c>
    </row>
    <row r="38" spans="2:43" ht="12.75">
      <c r="B38">
        <f t="shared" si="0"/>
        <v>194</v>
      </c>
      <c r="C38">
        <f>INDEX('Raw Data'!A$1:A$991,$B38)</f>
        <v>0</v>
      </c>
      <c r="D38">
        <f>INDEX('Raw Data'!B$1:B$991,$B38+$F$6+1)</f>
        <v>0</v>
      </c>
      <c r="E38">
        <f>INDEX('Raw Data'!C$1:C$991,$B38+$F$6+1)</f>
        <v>0</v>
      </c>
      <c r="F38">
        <f>INDEX('Raw Data'!D$1:D$991,$B38+$F$6+1)</f>
        <v>0</v>
      </c>
      <c r="G38">
        <f>INDEX('Raw Data'!E$1:E$991,$B38+$F$6+1)</f>
        <v>0</v>
      </c>
      <c r="H38">
        <f>INDEX('Raw Data'!B$1:B$991,$B38+$J$6+1)</f>
        <v>0</v>
      </c>
      <c r="I38">
        <f>INDEX('Raw Data'!C$1:C$991,$B38+$J$6+1)</f>
        <v>0</v>
      </c>
      <c r="J38">
        <f>INDEX('Raw Data'!D$1:D$991,$B38+$J$6+1)</f>
        <v>0</v>
      </c>
      <c r="K38">
        <f>INDEX('Raw Data'!E$1:E$991,$B38+$J$6+1)</f>
        <v>0</v>
      </c>
      <c r="L38">
        <f>INDEX('Raw Data'!B$1:B$991,$B38+$N$6+1)</f>
        <v>0</v>
      </c>
      <c r="M38">
        <f>INDEX('Raw Data'!C$1:C$991,$B38+$N$6+1)</f>
        <v>0</v>
      </c>
      <c r="N38">
        <f>INDEX('Raw Data'!D$1:D$991,$B38+$N$6+1)</f>
        <v>0</v>
      </c>
      <c r="O38">
        <f>INDEX('Raw Data'!E$1:E$991,$B38+$N$6+1)</f>
        <v>0</v>
      </c>
      <c r="P38">
        <f>INDEX('Raw Data'!B$1:B$991,$B38+$R$6+1)</f>
        <v>0</v>
      </c>
      <c r="Q38">
        <f>INDEX('Raw Data'!C$1:C$991,$B38+$R$6+1)</f>
        <v>0</v>
      </c>
      <c r="R38">
        <f>INDEX('Raw Data'!D$1:D$991,$B38+$R$6+1)</f>
        <v>0</v>
      </c>
      <c r="S38">
        <f>INDEX('Raw Data'!E$1:E$991,$B38+$R$6+1)</f>
        <v>0</v>
      </c>
      <c r="T38">
        <f>INDEX('Raw Data'!B$1:B$991,$B38+$V$6+1)</f>
        <v>0</v>
      </c>
      <c r="U38">
        <f>INDEX('Raw Data'!C$1:C$991,$B38+$V$6+1)</f>
        <v>0</v>
      </c>
      <c r="V38">
        <f>INDEX('Raw Data'!D$1:D$991,$B38+$V$6+1)</f>
        <v>0</v>
      </c>
      <c r="W38">
        <f>INDEX('Raw Data'!E$1:E$991,$B38+$V$6+1)</f>
        <v>0</v>
      </c>
      <c r="X38">
        <f>INDEX('Raw Data'!B$1:B$991,$B38+$Z$6+1)</f>
        <v>0</v>
      </c>
      <c r="Y38">
        <f>INDEX('Raw Data'!C$1:C$991,$B38+$Z$6+1)</f>
        <v>0</v>
      </c>
      <c r="Z38">
        <f>INDEX('Raw Data'!D$1:D$991,$B38+$Z$6+1)</f>
        <v>0</v>
      </c>
      <c r="AA38">
        <f>INDEX('Raw Data'!E$1:E$991,$B38+$Z$6+1)</f>
        <v>0</v>
      </c>
      <c r="AB38">
        <f>INDEX('Raw Data'!B$1:B$991,$B38+$AD$6+1)</f>
        <v>0</v>
      </c>
      <c r="AC38">
        <f>INDEX('Raw Data'!C$1:C$991,$B38+$AD$6+1)</f>
        <v>0</v>
      </c>
      <c r="AD38">
        <f>INDEX('Raw Data'!D$1:D$991,$B38+$AD$6+1)</f>
        <v>0</v>
      </c>
      <c r="AE38">
        <f>INDEX('Raw Data'!E$1:E$991,$B38+$AD$6+1)</f>
        <v>0</v>
      </c>
      <c r="AF38">
        <f>INDEX('Raw Data'!B$1:B$991,$B38+$AH$6+1)</f>
        <v>0</v>
      </c>
      <c r="AG38">
        <f>INDEX('Raw Data'!C$1:C$991,$B38+$AH$6+1)</f>
        <v>0</v>
      </c>
      <c r="AH38">
        <f>INDEX('Raw Data'!D$1:D$991,$B38+$AH$6+1)</f>
        <v>0</v>
      </c>
      <c r="AI38">
        <f>INDEX('Raw Data'!E$1:E$991,$B38+$AH$6+1)</f>
        <v>0</v>
      </c>
      <c r="AJ38">
        <f>INDEX('Raw Data'!B$1:B$991,$B38+$AL$6+1)</f>
        <v>0</v>
      </c>
      <c r="AK38">
        <f>INDEX('Raw Data'!C$1:C$991,$B38+$AL$6+1)</f>
        <v>0</v>
      </c>
      <c r="AL38">
        <f>INDEX('Raw Data'!D$1:D$991,$B38+$AL$6+1)</f>
        <v>0</v>
      </c>
      <c r="AM38">
        <f>INDEX('Raw Data'!E$1:E$991,$B38+$AL$6+1)</f>
        <v>0</v>
      </c>
      <c r="AN38">
        <f>INDEX('Raw Data'!B$1:B$991,$B38+$AP$6+1)</f>
        <v>0</v>
      </c>
      <c r="AO38">
        <f>INDEX('Raw Data'!C$1:C$991,$B38+$AP$6+1)</f>
        <v>0</v>
      </c>
      <c r="AP38">
        <f>INDEX('Raw Data'!D$1:D$991,$B38+$AP$6+1)</f>
        <v>0</v>
      </c>
      <c r="AQ38">
        <f>INDEX('Raw Data'!E$1:E$991,$B38+$AP$6+1)</f>
        <v>0</v>
      </c>
    </row>
    <row r="39" spans="2:43" ht="12.75">
      <c r="B39">
        <f t="shared" si="0"/>
        <v>201</v>
      </c>
      <c r="C39">
        <f>INDEX('Raw Data'!A$1:A$991,$B39)</f>
        <v>0</v>
      </c>
      <c r="D39">
        <f>INDEX('Raw Data'!B$1:B$991,$B39+$F$6+1)</f>
        <v>0</v>
      </c>
      <c r="E39">
        <f>INDEX('Raw Data'!C$1:C$991,$B39+$F$6+1)</f>
        <v>0</v>
      </c>
      <c r="F39">
        <f>INDEX('Raw Data'!D$1:D$991,$B39+$F$6+1)</f>
        <v>0</v>
      </c>
      <c r="G39">
        <f>INDEX('Raw Data'!E$1:E$991,$B39+$F$6+1)</f>
        <v>0</v>
      </c>
      <c r="H39">
        <f>INDEX('Raw Data'!B$1:B$991,$B39+$J$6+1)</f>
        <v>0</v>
      </c>
      <c r="I39">
        <f>INDEX('Raw Data'!C$1:C$991,$B39+$J$6+1)</f>
        <v>0</v>
      </c>
      <c r="J39">
        <f>INDEX('Raw Data'!D$1:D$991,$B39+$J$6+1)</f>
        <v>0</v>
      </c>
      <c r="K39">
        <f>INDEX('Raw Data'!E$1:E$991,$B39+$J$6+1)</f>
        <v>0</v>
      </c>
      <c r="L39">
        <f>INDEX('Raw Data'!B$1:B$991,$B39+$N$6+1)</f>
        <v>0</v>
      </c>
      <c r="M39">
        <f>INDEX('Raw Data'!C$1:C$991,$B39+$N$6+1)</f>
        <v>0</v>
      </c>
      <c r="N39">
        <f>INDEX('Raw Data'!D$1:D$991,$B39+$N$6+1)</f>
        <v>0</v>
      </c>
      <c r="O39">
        <f>INDEX('Raw Data'!E$1:E$991,$B39+$N$6+1)</f>
        <v>0</v>
      </c>
      <c r="P39">
        <f>INDEX('Raw Data'!B$1:B$991,$B39+$R$6+1)</f>
        <v>0</v>
      </c>
      <c r="Q39">
        <f>INDEX('Raw Data'!C$1:C$991,$B39+$R$6+1)</f>
        <v>0</v>
      </c>
      <c r="R39">
        <f>INDEX('Raw Data'!D$1:D$991,$B39+$R$6+1)</f>
        <v>0</v>
      </c>
      <c r="S39">
        <f>INDEX('Raw Data'!E$1:E$991,$B39+$R$6+1)</f>
        <v>0</v>
      </c>
      <c r="T39">
        <f>INDEX('Raw Data'!B$1:B$991,$B39+$V$6+1)</f>
        <v>0</v>
      </c>
      <c r="U39">
        <f>INDEX('Raw Data'!C$1:C$991,$B39+$V$6+1)</f>
        <v>0</v>
      </c>
      <c r="V39">
        <f>INDEX('Raw Data'!D$1:D$991,$B39+$V$6+1)</f>
        <v>0</v>
      </c>
      <c r="W39">
        <f>INDEX('Raw Data'!E$1:E$991,$B39+$V$6+1)</f>
        <v>0</v>
      </c>
      <c r="X39">
        <f>INDEX('Raw Data'!B$1:B$991,$B39+$Z$6+1)</f>
        <v>0</v>
      </c>
      <c r="Y39">
        <f>INDEX('Raw Data'!C$1:C$991,$B39+$Z$6+1)</f>
        <v>0</v>
      </c>
      <c r="Z39">
        <f>INDEX('Raw Data'!D$1:D$991,$B39+$Z$6+1)</f>
        <v>0</v>
      </c>
      <c r="AA39">
        <f>INDEX('Raw Data'!E$1:E$991,$B39+$Z$6+1)</f>
        <v>0</v>
      </c>
      <c r="AB39">
        <f>INDEX('Raw Data'!B$1:B$991,$B39+$AD$6+1)</f>
        <v>0</v>
      </c>
      <c r="AC39">
        <f>INDEX('Raw Data'!C$1:C$991,$B39+$AD$6+1)</f>
        <v>0</v>
      </c>
      <c r="AD39">
        <f>INDEX('Raw Data'!D$1:D$991,$B39+$AD$6+1)</f>
        <v>0</v>
      </c>
      <c r="AE39">
        <f>INDEX('Raw Data'!E$1:E$991,$B39+$AD$6+1)</f>
        <v>0</v>
      </c>
      <c r="AF39">
        <f>INDEX('Raw Data'!B$1:B$991,$B39+$AH$6+1)</f>
        <v>0</v>
      </c>
      <c r="AG39">
        <f>INDEX('Raw Data'!C$1:C$991,$B39+$AH$6+1)</f>
        <v>0</v>
      </c>
      <c r="AH39">
        <f>INDEX('Raw Data'!D$1:D$991,$B39+$AH$6+1)</f>
        <v>0</v>
      </c>
      <c r="AI39">
        <f>INDEX('Raw Data'!E$1:E$991,$B39+$AH$6+1)</f>
        <v>0</v>
      </c>
      <c r="AJ39">
        <f>INDEX('Raw Data'!B$1:B$991,$B39+$AL$6+1)</f>
        <v>0</v>
      </c>
      <c r="AK39">
        <f>INDEX('Raw Data'!C$1:C$991,$B39+$AL$6+1)</f>
        <v>0</v>
      </c>
      <c r="AL39">
        <f>INDEX('Raw Data'!D$1:D$991,$B39+$AL$6+1)</f>
        <v>0</v>
      </c>
      <c r="AM39">
        <f>INDEX('Raw Data'!E$1:E$991,$B39+$AL$6+1)</f>
        <v>0</v>
      </c>
      <c r="AN39">
        <f>INDEX('Raw Data'!B$1:B$991,$B39+$AP$6+1)</f>
        <v>0</v>
      </c>
      <c r="AO39">
        <f>INDEX('Raw Data'!C$1:C$991,$B39+$AP$6+1)</f>
        <v>0</v>
      </c>
      <c r="AP39">
        <f>INDEX('Raw Data'!D$1:D$991,$B39+$AP$6+1)</f>
        <v>0</v>
      </c>
      <c r="AQ39">
        <f>INDEX('Raw Data'!E$1:E$991,$B39+$AP$6+1)</f>
        <v>0</v>
      </c>
    </row>
    <row r="40" spans="2:43" ht="12.75">
      <c r="B40">
        <f t="shared" si="0"/>
        <v>208</v>
      </c>
      <c r="C40">
        <f>INDEX('Raw Data'!A$1:A$991,$B40)</f>
        <v>0</v>
      </c>
      <c r="D40">
        <f>INDEX('Raw Data'!B$1:B$991,$B40+$F$6+1)</f>
        <v>0</v>
      </c>
      <c r="E40">
        <f>INDEX('Raw Data'!C$1:C$991,$B40+$F$6+1)</f>
        <v>0</v>
      </c>
      <c r="F40">
        <f>INDEX('Raw Data'!D$1:D$991,$B40+$F$6+1)</f>
        <v>0</v>
      </c>
      <c r="G40">
        <f>INDEX('Raw Data'!E$1:E$991,$B40+$F$6+1)</f>
        <v>0</v>
      </c>
      <c r="H40">
        <f>INDEX('Raw Data'!B$1:B$991,$B40+$J$6+1)</f>
        <v>0</v>
      </c>
      <c r="I40">
        <f>INDEX('Raw Data'!C$1:C$991,$B40+$J$6+1)</f>
        <v>0</v>
      </c>
      <c r="J40">
        <f>INDEX('Raw Data'!D$1:D$991,$B40+$J$6+1)</f>
        <v>0</v>
      </c>
      <c r="K40">
        <f>INDEX('Raw Data'!E$1:E$991,$B40+$J$6+1)</f>
        <v>0</v>
      </c>
      <c r="L40">
        <f>INDEX('Raw Data'!B$1:B$991,$B40+$N$6+1)</f>
        <v>0</v>
      </c>
      <c r="M40">
        <f>INDEX('Raw Data'!C$1:C$991,$B40+$N$6+1)</f>
        <v>0</v>
      </c>
      <c r="N40">
        <f>INDEX('Raw Data'!D$1:D$991,$B40+$N$6+1)</f>
        <v>0</v>
      </c>
      <c r="O40">
        <f>INDEX('Raw Data'!E$1:E$991,$B40+$N$6+1)</f>
        <v>0</v>
      </c>
      <c r="P40">
        <f>INDEX('Raw Data'!B$1:B$991,$B40+$R$6+1)</f>
        <v>0</v>
      </c>
      <c r="Q40">
        <f>INDEX('Raw Data'!C$1:C$991,$B40+$R$6+1)</f>
        <v>0</v>
      </c>
      <c r="R40">
        <f>INDEX('Raw Data'!D$1:D$991,$B40+$R$6+1)</f>
        <v>0</v>
      </c>
      <c r="S40">
        <f>INDEX('Raw Data'!E$1:E$991,$B40+$R$6+1)</f>
        <v>0</v>
      </c>
      <c r="T40">
        <f>INDEX('Raw Data'!B$1:B$991,$B40+$V$6+1)</f>
        <v>0</v>
      </c>
      <c r="U40">
        <f>INDEX('Raw Data'!C$1:C$991,$B40+$V$6+1)</f>
        <v>0</v>
      </c>
      <c r="V40">
        <f>INDEX('Raw Data'!D$1:D$991,$B40+$V$6+1)</f>
        <v>0</v>
      </c>
      <c r="W40">
        <f>INDEX('Raw Data'!E$1:E$991,$B40+$V$6+1)</f>
        <v>0</v>
      </c>
      <c r="X40">
        <f>INDEX('Raw Data'!B$1:B$991,$B40+$Z$6+1)</f>
        <v>0</v>
      </c>
      <c r="Y40">
        <f>INDEX('Raw Data'!C$1:C$991,$B40+$Z$6+1)</f>
        <v>0</v>
      </c>
      <c r="Z40">
        <f>INDEX('Raw Data'!D$1:D$991,$B40+$Z$6+1)</f>
        <v>0</v>
      </c>
      <c r="AA40">
        <f>INDEX('Raw Data'!E$1:E$991,$B40+$Z$6+1)</f>
        <v>0</v>
      </c>
      <c r="AB40">
        <f>INDEX('Raw Data'!B$1:B$991,$B40+$AD$6+1)</f>
        <v>0</v>
      </c>
      <c r="AC40">
        <f>INDEX('Raw Data'!C$1:C$991,$B40+$AD$6+1)</f>
        <v>0</v>
      </c>
      <c r="AD40">
        <f>INDEX('Raw Data'!D$1:D$991,$B40+$AD$6+1)</f>
        <v>0</v>
      </c>
      <c r="AE40">
        <f>INDEX('Raw Data'!E$1:E$991,$B40+$AD$6+1)</f>
        <v>0</v>
      </c>
      <c r="AF40">
        <f>INDEX('Raw Data'!B$1:B$991,$B40+$AH$6+1)</f>
        <v>0</v>
      </c>
      <c r="AG40">
        <f>INDEX('Raw Data'!C$1:C$991,$B40+$AH$6+1)</f>
        <v>0</v>
      </c>
      <c r="AH40">
        <f>INDEX('Raw Data'!D$1:D$991,$B40+$AH$6+1)</f>
        <v>0</v>
      </c>
      <c r="AI40">
        <f>INDEX('Raw Data'!E$1:E$991,$B40+$AH$6+1)</f>
        <v>0</v>
      </c>
      <c r="AJ40">
        <f>INDEX('Raw Data'!B$1:B$991,$B40+$AL$6+1)</f>
        <v>0</v>
      </c>
      <c r="AK40">
        <f>INDEX('Raw Data'!C$1:C$991,$B40+$AL$6+1)</f>
        <v>0</v>
      </c>
      <c r="AL40">
        <f>INDEX('Raw Data'!D$1:D$991,$B40+$AL$6+1)</f>
        <v>0</v>
      </c>
      <c r="AM40">
        <f>INDEX('Raw Data'!E$1:E$991,$B40+$AL$6+1)</f>
        <v>0</v>
      </c>
      <c r="AN40">
        <f>INDEX('Raw Data'!B$1:B$991,$B40+$AP$6+1)</f>
        <v>0</v>
      </c>
      <c r="AO40">
        <f>INDEX('Raw Data'!C$1:C$991,$B40+$AP$6+1)</f>
        <v>0</v>
      </c>
      <c r="AP40">
        <f>INDEX('Raw Data'!D$1:D$991,$B40+$AP$6+1)</f>
        <v>0</v>
      </c>
      <c r="AQ40">
        <f>INDEX('Raw Data'!E$1:E$991,$B40+$AP$6+1)</f>
        <v>0</v>
      </c>
    </row>
    <row r="41" spans="2:43" ht="12.75">
      <c r="B41">
        <f t="shared" si="0"/>
        <v>215</v>
      </c>
      <c r="C41">
        <f>INDEX('Raw Data'!A$1:A$991,$B41)</f>
        <v>0</v>
      </c>
      <c r="D41">
        <f>INDEX('Raw Data'!B$1:B$991,$B41+$F$6+1)</f>
        <v>0</v>
      </c>
      <c r="E41">
        <f>INDEX('Raw Data'!C$1:C$991,$B41+$F$6+1)</f>
        <v>0</v>
      </c>
      <c r="F41">
        <f>INDEX('Raw Data'!D$1:D$991,$B41+$F$6+1)</f>
        <v>0</v>
      </c>
      <c r="G41">
        <f>INDEX('Raw Data'!E$1:E$991,$B41+$F$6+1)</f>
        <v>0</v>
      </c>
      <c r="H41">
        <f>INDEX('Raw Data'!B$1:B$991,$B41+$J$6+1)</f>
        <v>0</v>
      </c>
      <c r="I41">
        <f>INDEX('Raw Data'!C$1:C$991,$B41+$J$6+1)</f>
        <v>0</v>
      </c>
      <c r="J41">
        <f>INDEX('Raw Data'!D$1:D$991,$B41+$J$6+1)</f>
        <v>0</v>
      </c>
      <c r="K41">
        <f>INDEX('Raw Data'!E$1:E$991,$B41+$J$6+1)</f>
        <v>0</v>
      </c>
      <c r="L41">
        <f>INDEX('Raw Data'!B$1:B$991,$B41+$N$6+1)</f>
        <v>0</v>
      </c>
      <c r="M41">
        <f>INDEX('Raw Data'!C$1:C$991,$B41+$N$6+1)</f>
        <v>0</v>
      </c>
      <c r="N41">
        <f>INDEX('Raw Data'!D$1:D$991,$B41+$N$6+1)</f>
        <v>0</v>
      </c>
      <c r="O41">
        <f>INDEX('Raw Data'!E$1:E$991,$B41+$N$6+1)</f>
        <v>0</v>
      </c>
      <c r="P41">
        <f>INDEX('Raw Data'!B$1:B$991,$B41+$R$6+1)</f>
        <v>0</v>
      </c>
      <c r="Q41">
        <f>INDEX('Raw Data'!C$1:C$991,$B41+$R$6+1)</f>
        <v>0</v>
      </c>
      <c r="R41">
        <f>INDEX('Raw Data'!D$1:D$991,$B41+$R$6+1)</f>
        <v>0</v>
      </c>
      <c r="S41">
        <f>INDEX('Raw Data'!E$1:E$991,$B41+$R$6+1)</f>
        <v>0</v>
      </c>
      <c r="T41">
        <f>INDEX('Raw Data'!B$1:B$991,$B41+$V$6+1)</f>
        <v>0</v>
      </c>
      <c r="U41">
        <f>INDEX('Raw Data'!C$1:C$991,$B41+$V$6+1)</f>
        <v>0</v>
      </c>
      <c r="V41">
        <f>INDEX('Raw Data'!D$1:D$991,$B41+$V$6+1)</f>
        <v>0</v>
      </c>
      <c r="W41">
        <f>INDEX('Raw Data'!E$1:E$991,$B41+$V$6+1)</f>
        <v>0</v>
      </c>
      <c r="X41">
        <f>INDEX('Raw Data'!B$1:B$991,$B41+$Z$6+1)</f>
        <v>0</v>
      </c>
      <c r="Y41">
        <f>INDEX('Raw Data'!C$1:C$991,$B41+$Z$6+1)</f>
        <v>0</v>
      </c>
      <c r="Z41">
        <f>INDEX('Raw Data'!D$1:D$991,$B41+$Z$6+1)</f>
        <v>0</v>
      </c>
      <c r="AA41">
        <f>INDEX('Raw Data'!E$1:E$991,$B41+$Z$6+1)</f>
        <v>0</v>
      </c>
      <c r="AB41">
        <f>INDEX('Raw Data'!B$1:B$991,$B41+$AD$6+1)</f>
        <v>0</v>
      </c>
      <c r="AC41">
        <f>INDEX('Raw Data'!C$1:C$991,$B41+$AD$6+1)</f>
        <v>0</v>
      </c>
      <c r="AD41">
        <f>INDEX('Raw Data'!D$1:D$991,$B41+$AD$6+1)</f>
        <v>0</v>
      </c>
      <c r="AE41">
        <f>INDEX('Raw Data'!E$1:E$991,$B41+$AD$6+1)</f>
        <v>0</v>
      </c>
      <c r="AF41">
        <f>INDEX('Raw Data'!B$1:B$991,$B41+$AH$6+1)</f>
        <v>0</v>
      </c>
      <c r="AG41">
        <f>INDEX('Raw Data'!C$1:C$991,$B41+$AH$6+1)</f>
        <v>0</v>
      </c>
      <c r="AH41">
        <f>INDEX('Raw Data'!D$1:D$991,$B41+$AH$6+1)</f>
        <v>0</v>
      </c>
      <c r="AI41">
        <f>INDEX('Raw Data'!E$1:E$991,$B41+$AH$6+1)</f>
        <v>0</v>
      </c>
      <c r="AJ41">
        <f>INDEX('Raw Data'!B$1:B$991,$B41+$AL$6+1)</f>
        <v>0</v>
      </c>
      <c r="AK41">
        <f>INDEX('Raw Data'!C$1:C$991,$B41+$AL$6+1)</f>
        <v>0</v>
      </c>
      <c r="AL41">
        <f>INDEX('Raw Data'!D$1:D$991,$B41+$AL$6+1)</f>
        <v>0</v>
      </c>
      <c r="AM41">
        <f>INDEX('Raw Data'!E$1:E$991,$B41+$AL$6+1)</f>
        <v>0</v>
      </c>
      <c r="AN41">
        <f>INDEX('Raw Data'!B$1:B$991,$B41+$AP$6+1)</f>
        <v>0</v>
      </c>
      <c r="AO41">
        <f>INDEX('Raw Data'!C$1:C$991,$B41+$AP$6+1)</f>
        <v>0</v>
      </c>
      <c r="AP41">
        <f>INDEX('Raw Data'!D$1:D$991,$B41+$AP$6+1)</f>
        <v>0</v>
      </c>
      <c r="AQ41">
        <f>INDEX('Raw Data'!E$1:E$991,$B41+$AP$6+1)</f>
        <v>0</v>
      </c>
    </row>
    <row r="42" spans="2:43" ht="12.75">
      <c r="B42">
        <f t="shared" si="0"/>
        <v>222</v>
      </c>
      <c r="C42">
        <f>INDEX('Raw Data'!A$1:A$991,$B42)</f>
        <v>0</v>
      </c>
      <c r="D42">
        <f>INDEX('Raw Data'!B$1:B$991,$B42+$F$6+1)</f>
        <v>0</v>
      </c>
      <c r="E42">
        <f>INDEX('Raw Data'!C$1:C$991,$B42+$F$6+1)</f>
        <v>0</v>
      </c>
      <c r="F42">
        <f>INDEX('Raw Data'!D$1:D$991,$B42+$F$6+1)</f>
        <v>0</v>
      </c>
      <c r="G42">
        <f>INDEX('Raw Data'!E$1:E$991,$B42+$F$6+1)</f>
        <v>0</v>
      </c>
      <c r="H42">
        <f>INDEX('Raw Data'!B$1:B$991,$B42+$J$6+1)</f>
        <v>0</v>
      </c>
      <c r="I42">
        <f>INDEX('Raw Data'!C$1:C$991,$B42+$J$6+1)</f>
        <v>0</v>
      </c>
      <c r="J42">
        <f>INDEX('Raw Data'!D$1:D$991,$B42+$J$6+1)</f>
        <v>0</v>
      </c>
      <c r="K42">
        <f>INDEX('Raw Data'!E$1:E$991,$B42+$J$6+1)</f>
        <v>0</v>
      </c>
      <c r="L42">
        <f>INDEX('Raw Data'!B$1:B$991,$B42+$N$6+1)</f>
        <v>0</v>
      </c>
      <c r="M42">
        <f>INDEX('Raw Data'!C$1:C$991,$B42+$N$6+1)</f>
        <v>0</v>
      </c>
      <c r="N42">
        <f>INDEX('Raw Data'!D$1:D$991,$B42+$N$6+1)</f>
        <v>0</v>
      </c>
      <c r="O42">
        <f>INDEX('Raw Data'!E$1:E$991,$B42+$N$6+1)</f>
        <v>0</v>
      </c>
      <c r="P42">
        <f>INDEX('Raw Data'!B$1:B$991,$B42+$R$6+1)</f>
        <v>0</v>
      </c>
      <c r="Q42">
        <f>INDEX('Raw Data'!C$1:C$991,$B42+$R$6+1)</f>
        <v>0</v>
      </c>
      <c r="R42">
        <f>INDEX('Raw Data'!D$1:D$991,$B42+$R$6+1)</f>
        <v>0</v>
      </c>
      <c r="S42">
        <f>INDEX('Raw Data'!E$1:E$991,$B42+$R$6+1)</f>
        <v>0</v>
      </c>
      <c r="T42">
        <f>INDEX('Raw Data'!B$1:B$991,$B42+$V$6+1)</f>
        <v>0</v>
      </c>
      <c r="U42">
        <f>INDEX('Raw Data'!C$1:C$991,$B42+$V$6+1)</f>
        <v>0</v>
      </c>
      <c r="V42">
        <f>INDEX('Raw Data'!D$1:D$991,$B42+$V$6+1)</f>
        <v>0</v>
      </c>
      <c r="W42">
        <f>INDEX('Raw Data'!E$1:E$991,$B42+$V$6+1)</f>
        <v>0</v>
      </c>
      <c r="X42">
        <f>INDEX('Raw Data'!B$1:B$991,$B42+$Z$6+1)</f>
        <v>0</v>
      </c>
      <c r="Y42">
        <f>INDEX('Raw Data'!C$1:C$991,$B42+$Z$6+1)</f>
        <v>0</v>
      </c>
      <c r="Z42">
        <f>INDEX('Raw Data'!D$1:D$991,$B42+$Z$6+1)</f>
        <v>0</v>
      </c>
      <c r="AA42">
        <f>INDEX('Raw Data'!E$1:E$991,$B42+$Z$6+1)</f>
        <v>0</v>
      </c>
      <c r="AB42">
        <f>INDEX('Raw Data'!B$1:B$991,$B42+$AD$6+1)</f>
        <v>0</v>
      </c>
      <c r="AC42">
        <f>INDEX('Raw Data'!C$1:C$991,$B42+$AD$6+1)</f>
        <v>0</v>
      </c>
      <c r="AD42">
        <f>INDEX('Raw Data'!D$1:D$991,$B42+$AD$6+1)</f>
        <v>0</v>
      </c>
      <c r="AE42">
        <f>INDEX('Raw Data'!E$1:E$991,$B42+$AD$6+1)</f>
        <v>0</v>
      </c>
      <c r="AF42">
        <f>INDEX('Raw Data'!B$1:B$991,$B42+$AH$6+1)</f>
        <v>0</v>
      </c>
      <c r="AG42">
        <f>INDEX('Raw Data'!C$1:C$991,$B42+$AH$6+1)</f>
        <v>0</v>
      </c>
      <c r="AH42">
        <f>INDEX('Raw Data'!D$1:D$991,$B42+$AH$6+1)</f>
        <v>0</v>
      </c>
      <c r="AI42">
        <f>INDEX('Raw Data'!E$1:E$991,$B42+$AH$6+1)</f>
        <v>0</v>
      </c>
      <c r="AJ42">
        <f>INDEX('Raw Data'!B$1:B$991,$B42+$AL$6+1)</f>
        <v>0</v>
      </c>
      <c r="AK42">
        <f>INDEX('Raw Data'!C$1:C$991,$B42+$AL$6+1)</f>
        <v>0</v>
      </c>
      <c r="AL42">
        <f>INDEX('Raw Data'!D$1:D$991,$B42+$AL$6+1)</f>
        <v>0</v>
      </c>
      <c r="AM42">
        <f>INDEX('Raw Data'!E$1:E$991,$B42+$AL$6+1)</f>
        <v>0</v>
      </c>
      <c r="AN42">
        <f>INDEX('Raw Data'!B$1:B$991,$B42+$AP$6+1)</f>
        <v>0</v>
      </c>
      <c r="AO42">
        <f>INDEX('Raw Data'!C$1:C$991,$B42+$AP$6+1)</f>
        <v>0</v>
      </c>
      <c r="AP42">
        <f>INDEX('Raw Data'!D$1:D$991,$B42+$AP$6+1)</f>
        <v>0</v>
      </c>
      <c r="AQ42">
        <f>INDEX('Raw Data'!E$1:E$991,$B42+$AP$6+1)</f>
        <v>0</v>
      </c>
    </row>
    <row r="43" spans="2:43" ht="12.75">
      <c r="B43">
        <f t="shared" si="0"/>
        <v>229</v>
      </c>
      <c r="C43">
        <f>INDEX('Raw Data'!A$1:A$991,$B43)</f>
        <v>0</v>
      </c>
      <c r="D43">
        <f>INDEX('Raw Data'!B$1:B$991,$B43+$F$6+1)</f>
        <v>0</v>
      </c>
      <c r="E43">
        <f>INDEX('Raw Data'!C$1:C$991,$B43+$F$6+1)</f>
        <v>0</v>
      </c>
      <c r="F43">
        <f>INDEX('Raw Data'!D$1:D$991,$B43+$F$6+1)</f>
        <v>0</v>
      </c>
      <c r="G43">
        <f>INDEX('Raw Data'!E$1:E$991,$B43+$F$6+1)</f>
        <v>0</v>
      </c>
      <c r="H43">
        <f>INDEX('Raw Data'!B$1:B$991,$B43+$J$6+1)</f>
        <v>0</v>
      </c>
      <c r="I43">
        <f>INDEX('Raw Data'!C$1:C$991,$B43+$J$6+1)</f>
        <v>0</v>
      </c>
      <c r="J43">
        <f>INDEX('Raw Data'!D$1:D$991,$B43+$J$6+1)</f>
        <v>0</v>
      </c>
      <c r="K43">
        <f>INDEX('Raw Data'!E$1:E$991,$B43+$J$6+1)</f>
        <v>0</v>
      </c>
      <c r="L43">
        <f>INDEX('Raw Data'!B$1:B$991,$B43+$N$6+1)</f>
        <v>0</v>
      </c>
      <c r="M43">
        <f>INDEX('Raw Data'!C$1:C$991,$B43+$N$6+1)</f>
        <v>0</v>
      </c>
      <c r="N43">
        <f>INDEX('Raw Data'!D$1:D$991,$B43+$N$6+1)</f>
        <v>0</v>
      </c>
      <c r="O43">
        <f>INDEX('Raw Data'!E$1:E$991,$B43+$N$6+1)</f>
        <v>0</v>
      </c>
      <c r="P43">
        <f>INDEX('Raw Data'!B$1:B$991,$B43+$R$6+1)</f>
        <v>0</v>
      </c>
      <c r="Q43">
        <f>INDEX('Raw Data'!C$1:C$991,$B43+$R$6+1)</f>
        <v>0</v>
      </c>
      <c r="R43">
        <f>INDEX('Raw Data'!D$1:D$991,$B43+$R$6+1)</f>
        <v>0</v>
      </c>
      <c r="S43">
        <f>INDEX('Raw Data'!E$1:E$991,$B43+$R$6+1)</f>
        <v>0</v>
      </c>
      <c r="T43">
        <f>INDEX('Raw Data'!B$1:B$991,$B43+$V$6+1)</f>
        <v>0</v>
      </c>
      <c r="U43">
        <f>INDEX('Raw Data'!C$1:C$991,$B43+$V$6+1)</f>
        <v>0</v>
      </c>
      <c r="V43">
        <f>INDEX('Raw Data'!D$1:D$991,$B43+$V$6+1)</f>
        <v>0</v>
      </c>
      <c r="W43">
        <f>INDEX('Raw Data'!E$1:E$991,$B43+$V$6+1)</f>
        <v>0</v>
      </c>
      <c r="X43">
        <f>INDEX('Raw Data'!B$1:B$991,$B43+$Z$6+1)</f>
        <v>0</v>
      </c>
      <c r="Y43">
        <f>INDEX('Raw Data'!C$1:C$991,$B43+$Z$6+1)</f>
        <v>0</v>
      </c>
      <c r="Z43">
        <f>INDEX('Raw Data'!D$1:D$991,$B43+$Z$6+1)</f>
        <v>0</v>
      </c>
      <c r="AA43">
        <f>INDEX('Raw Data'!E$1:E$991,$B43+$Z$6+1)</f>
        <v>0</v>
      </c>
      <c r="AB43">
        <f>INDEX('Raw Data'!B$1:B$991,$B43+$AD$6+1)</f>
        <v>0</v>
      </c>
      <c r="AC43">
        <f>INDEX('Raw Data'!C$1:C$991,$B43+$AD$6+1)</f>
        <v>0</v>
      </c>
      <c r="AD43">
        <f>INDEX('Raw Data'!D$1:D$991,$B43+$AD$6+1)</f>
        <v>0</v>
      </c>
      <c r="AE43">
        <f>INDEX('Raw Data'!E$1:E$991,$B43+$AD$6+1)</f>
        <v>0</v>
      </c>
      <c r="AF43">
        <f>INDEX('Raw Data'!B$1:B$991,$B43+$AH$6+1)</f>
        <v>0</v>
      </c>
      <c r="AG43">
        <f>INDEX('Raw Data'!C$1:C$991,$B43+$AH$6+1)</f>
        <v>0</v>
      </c>
      <c r="AH43">
        <f>INDEX('Raw Data'!D$1:D$991,$B43+$AH$6+1)</f>
        <v>0</v>
      </c>
      <c r="AI43">
        <f>INDEX('Raw Data'!E$1:E$991,$B43+$AH$6+1)</f>
        <v>0</v>
      </c>
      <c r="AJ43">
        <f>INDEX('Raw Data'!B$1:B$991,$B43+$AL$6+1)</f>
        <v>0</v>
      </c>
      <c r="AK43">
        <f>INDEX('Raw Data'!C$1:C$991,$B43+$AL$6+1)</f>
        <v>0</v>
      </c>
      <c r="AL43">
        <f>INDEX('Raw Data'!D$1:D$991,$B43+$AL$6+1)</f>
        <v>0</v>
      </c>
      <c r="AM43">
        <f>INDEX('Raw Data'!E$1:E$991,$B43+$AL$6+1)</f>
        <v>0</v>
      </c>
      <c r="AN43">
        <f>INDEX('Raw Data'!B$1:B$991,$B43+$AP$6+1)</f>
        <v>0</v>
      </c>
      <c r="AO43">
        <f>INDEX('Raw Data'!C$1:C$991,$B43+$AP$6+1)</f>
        <v>0</v>
      </c>
      <c r="AP43">
        <f>INDEX('Raw Data'!D$1:D$991,$B43+$AP$6+1)</f>
        <v>0</v>
      </c>
      <c r="AQ43">
        <f>INDEX('Raw Data'!E$1:E$991,$B43+$AP$6+1)</f>
        <v>0</v>
      </c>
    </row>
    <row r="44" spans="2:43" ht="12.75">
      <c r="B44">
        <f t="shared" si="0"/>
        <v>236</v>
      </c>
      <c r="C44">
        <f>INDEX('Raw Data'!A$1:A$991,$B44)</f>
        <v>0</v>
      </c>
      <c r="D44">
        <f>INDEX('Raw Data'!B$1:B$991,$B44+$F$6+1)</f>
        <v>0</v>
      </c>
      <c r="E44">
        <f>INDEX('Raw Data'!C$1:C$991,$B44+$F$6+1)</f>
        <v>0</v>
      </c>
      <c r="F44">
        <f>INDEX('Raw Data'!D$1:D$991,$B44+$F$6+1)</f>
        <v>0</v>
      </c>
      <c r="G44">
        <f>INDEX('Raw Data'!E$1:E$991,$B44+$F$6+1)</f>
        <v>0</v>
      </c>
      <c r="H44">
        <f>INDEX('Raw Data'!B$1:B$991,$B44+$J$6+1)</f>
        <v>0</v>
      </c>
      <c r="I44">
        <f>INDEX('Raw Data'!C$1:C$991,$B44+$J$6+1)</f>
        <v>0</v>
      </c>
      <c r="J44">
        <f>INDEX('Raw Data'!D$1:D$991,$B44+$J$6+1)</f>
        <v>0</v>
      </c>
      <c r="K44">
        <f>INDEX('Raw Data'!E$1:E$991,$B44+$J$6+1)</f>
        <v>0</v>
      </c>
      <c r="L44">
        <f>INDEX('Raw Data'!B$1:B$991,$B44+$N$6+1)</f>
        <v>0</v>
      </c>
      <c r="M44">
        <f>INDEX('Raw Data'!C$1:C$991,$B44+$N$6+1)</f>
        <v>0</v>
      </c>
      <c r="N44">
        <f>INDEX('Raw Data'!D$1:D$991,$B44+$N$6+1)</f>
        <v>0</v>
      </c>
      <c r="O44">
        <f>INDEX('Raw Data'!E$1:E$991,$B44+$N$6+1)</f>
        <v>0</v>
      </c>
      <c r="P44">
        <f>INDEX('Raw Data'!B$1:B$991,$B44+$R$6+1)</f>
        <v>0</v>
      </c>
      <c r="Q44">
        <f>INDEX('Raw Data'!C$1:C$991,$B44+$R$6+1)</f>
        <v>0</v>
      </c>
      <c r="R44">
        <f>INDEX('Raw Data'!D$1:D$991,$B44+$R$6+1)</f>
        <v>0</v>
      </c>
      <c r="S44">
        <f>INDEX('Raw Data'!E$1:E$991,$B44+$R$6+1)</f>
        <v>0</v>
      </c>
      <c r="T44">
        <f>INDEX('Raw Data'!B$1:B$991,$B44+$V$6+1)</f>
        <v>0</v>
      </c>
      <c r="U44">
        <f>INDEX('Raw Data'!C$1:C$991,$B44+$V$6+1)</f>
        <v>0</v>
      </c>
      <c r="V44">
        <f>INDEX('Raw Data'!D$1:D$991,$B44+$V$6+1)</f>
        <v>0</v>
      </c>
      <c r="W44">
        <f>INDEX('Raw Data'!E$1:E$991,$B44+$V$6+1)</f>
        <v>0</v>
      </c>
      <c r="X44">
        <f>INDEX('Raw Data'!B$1:B$991,$B44+$Z$6+1)</f>
        <v>0</v>
      </c>
      <c r="Y44">
        <f>INDEX('Raw Data'!C$1:C$991,$B44+$Z$6+1)</f>
        <v>0</v>
      </c>
      <c r="Z44">
        <f>INDEX('Raw Data'!D$1:D$991,$B44+$Z$6+1)</f>
        <v>0</v>
      </c>
      <c r="AA44">
        <f>INDEX('Raw Data'!E$1:E$991,$B44+$Z$6+1)</f>
        <v>0</v>
      </c>
      <c r="AB44">
        <f>INDEX('Raw Data'!B$1:B$991,$B44+$AD$6+1)</f>
        <v>0</v>
      </c>
      <c r="AC44">
        <f>INDEX('Raw Data'!C$1:C$991,$B44+$AD$6+1)</f>
        <v>0</v>
      </c>
      <c r="AD44">
        <f>INDEX('Raw Data'!D$1:D$991,$B44+$AD$6+1)</f>
        <v>0</v>
      </c>
      <c r="AE44">
        <f>INDEX('Raw Data'!E$1:E$991,$B44+$AD$6+1)</f>
        <v>0</v>
      </c>
      <c r="AF44">
        <f>INDEX('Raw Data'!B$1:B$991,$B44+$AH$6+1)</f>
        <v>0</v>
      </c>
      <c r="AG44">
        <f>INDEX('Raw Data'!C$1:C$991,$B44+$AH$6+1)</f>
        <v>0</v>
      </c>
      <c r="AH44">
        <f>INDEX('Raw Data'!D$1:D$991,$B44+$AH$6+1)</f>
        <v>0</v>
      </c>
      <c r="AI44">
        <f>INDEX('Raw Data'!E$1:E$991,$B44+$AH$6+1)</f>
        <v>0</v>
      </c>
      <c r="AJ44">
        <f>INDEX('Raw Data'!B$1:B$991,$B44+$AL$6+1)</f>
        <v>0</v>
      </c>
      <c r="AK44">
        <f>INDEX('Raw Data'!C$1:C$991,$B44+$AL$6+1)</f>
        <v>0</v>
      </c>
      <c r="AL44">
        <f>INDEX('Raw Data'!D$1:D$991,$B44+$AL$6+1)</f>
        <v>0</v>
      </c>
      <c r="AM44">
        <f>INDEX('Raw Data'!E$1:E$991,$B44+$AL$6+1)</f>
        <v>0</v>
      </c>
      <c r="AN44">
        <f>INDEX('Raw Data'!B$1:B$991,$B44+$AP$6+1)</f>
        <v>0</v>
      </c>
      <c r="AO44">
        <f>INDEX('Raw Data'!C$1:C$991,$B44+$AP$6+1)</f>
        <v>0</v>
      </c>
      <c r="AP44">
        <f>INDEX('Raw Data'!D$1:D$991,$B44+$AP$6+1)</f>
        <v>0</v>
      </c>
      <c r="AQ44">
        <f>INDEX('Raw Data'!E$1:E$991,$B44+$AP$6+1)</f>
        <v>0</v>
      </c>
    </row>
    <row r="45" spans="2:43" ht="12.75">
      <c r="B45">
        <f t="shared" si="0"/>
        <v>243</v>
      </c>
      <c r="C45">
        <f>INDEX('Raw Data'!A$1:A$991,$B45)</f>
        <v>0</v>
      </c>
      <c r="D45">
        <f>INDEX('Raw Data'!B$1:B$991,$B45+$F$6+1)</f>
        <v>0</v>
      </c>
      <c r="E45">
        <f>INDEX('Raw Data'!C$1:C$991,$B45+$F$6+1)</f>
        <v>0</v>
      </c>
      <c r="F45">
        <f>INDEX('Raw Data'!D$1:D$991,$B45+$F$6+1)</f>
        <v>0</v>
      </c>
      <c r="G45">
        <f>INDEX('Raw Data'!E$1:E$991,$B45+$F$6+1)</f>
        <v>0</v>
      </c>
      <c r="H45">
        <f>INDEX('Raw Data'!B$1:B$991,$B45+$J$6+1)</f>
        <v>0</v>
      </c>
      <c r="I45">
        <f>INDEX('Raw Data'!C$1:C$991,$B45+$J$6+1)</f>
        <v>0</v>
      </c>
      <c r="J45">
        <f>INDEX('Raw Data'!D$1:D$991,$B45+$J$6+1)</f>
        <v>0</v>
      </c>
      <c r="K45">
        <f>INDEX('Raw Data'!E$1:E$991,$B45+$J$6+1)</f>
        <v>0</v>
      </c>
      <c r="L45">
        <f>INDEX('Raw Data'!B$1:B$991,$B45+$N$6+1)</f>
        <v>0</v>
      </c>
      <c r="M45">
        <f>INDEX('Raw Data'!C$1:C$991,$B45+$N$6+1)</f>
        <v>0</v>
      </c>
      <c r="N45">
        <f>INDEX('Raw Data'!D$1:D$991,$B45+$N$6+1)</f>
        <v>0</v>
      </c>
      <c r="O45">
        <f>INDEX('Raw Data'!E$1:E$991,$B45+$N$6+1)</f>
        <v>0</v>
      </c>
      <c r="P45">
        <f>INDEX('Raw Data'!B$1:B$991,$B45+$R$6+1)</f>
        <v>0</v>
      </c>
      <c r="Q45">
        <f>INDEX('Raw Data'!C$1:C$991,$B45+$R$6+1)</f>
        <v>0</v>
      </c>
      <c r="R45">
        <f>INDEX('Raw Data'!D$1:D$991,$B45+$R$6+1)</f>
        <v>0</v>
      </c>
      <c r="S45">
        <f>INDEX('Raw Data'!E$1:E$991,$B45+$R$6+1)</f>
        <v>0</v>
      </c>
      <c r="T45">
        <f>INDEX('Raw Data'!B$1:B$991,$B45+$V$6+1)</f>
        <v>0</v>
      </c>
      <c r="U45">
        <f>INDEX('Raw Data'!C$1:C$991,$B45+$V$6+1)</f>
        <v>0</v>
      </c>
      <c r="V45">
        <f>INDEX('Raw Data'!D$1:D$991,$B45+$V$6+1)</f>
        <v>0</v>
      </c>
      <c r="W45">
        <f>INDEX('Raw Data'!E$1:E$991,$B45+$V$6+1)</f>
        <v>0</v>
      </c>
      <c r="X45">
        <f>INDEX('Raw Data'!B$1:B$991,$B45+$Z$6+1)</f>
        <v>0</v>
      </c>
      <c r="Y45">
        <f>INDEX('Raw Data'!C$1:C$991,$B45+$Z$6+1)</f>
        <v>0</v>
      </c>
      <c r="Z45">
        <f>INDEX('Raw Data'!D$1:D$991,$B45+$Z$6+1)</f>
        <v>0</v>
      </c>
      <c r="AA45">
        <f>INDEX('Raw Data'!E$1:E$991,$B45+$Z$6+1)</f>
        <v>0</v>
      </c>
      <c r="AB45">
        <f>INDEX('Raw Data'!B$1:B$991,$B45+$AD$6+1)</f>
        <v>0</v>
      </c>
      <c r="AC45">
        <f>INDEX('Raw Data'!C$1:C$991,$B45+$AD$6+1)</f>
        <v>0</v>
      </c>
      <c r="AD45">
        <f>INDEX('Raw Data'!D$1:D$991,$B45+$AD$6+1)</f>
        <v>0</v>
      </c>
      <c r="AE45">
        <f>INDEX('Raw Data'!E$1:E$991,$B45+$AD$6+1)</f>
        <v>0</v>
      </c>
      <c r="AF45">
        <f>INDEX('Raw Data'!B$1:B$991,$B45+$AH$6+1)</f>
        <v>0</v>
      </c>
      <c r="AG45">
        <f>INDEX('Raw Data'!C$1:C$991,$B45+$AH$6+1)</f>
        <v>0</v>
      </c>
      <c r="AH45">
        <f>INDEX('Raw Data'!D$1:D$991,$B45+$AH$6+1)</f>
        <v>0</v>
      </c>
      <c r="AI45">
        <f>INDEX('Raw Data'!E$1:E$991,$B45+$AH$6+1)</f>
        <v>0</v>
      </c>
      <c r="AJ45">
        <f>INDEX('Raw Data'!B$1:B$991,$B45+$AL$6+1)</f>
        <v>0</v>
      </c>
      <c r="AK45">
        <f>INDEX('Raw Data'!C$1:C$991,$B45+$AL$6+1)</f>
        <v>0</v>
      </c>
      <c r="AL45">
        <f>INDEX('Raw Data'!D$1:D$991,$B45+$AL$6+1)</f>
        <v>0</v>
      </c>
      <c r="AM45">
        <f>INDEX('Raw Data'!E$1:E$991,$B45+$AL$6+1)</f>
        <v>0</v>
      </c>
      <c r="AN45">
        <f>INDEX('Raw Data'!B$1:B$991,$B45+$AP$6+1)</f>
        <v>0</v>
      </c>
      <c r="AO45">
        <f>INDEX('Raw Data'!C$1:C$991,$B45+$AP$6+1)</f>
        <v>0</v>
      </c>
      <c r="AP45">
        <f>INDEX('Raw Data'!D$1:D$991,$B45+$AP$6+1)</f>
        <v>0</v>
      </c>
      <c r="AQ45">
        <f>INDEX('Raw Data'!E$1:E$991,$B45+$AP$6+1)</f>
        <v>0</v>
      </c>
    </row>
    <row r="46" spans="2:43" ht="12.75">
      <c r="B46">
        <f t="shared" si="0"/>
        <v>250</v>
      </c>
      <c r="C46">
        <f>INDEX('Raw Data'!A$1:A$991,$B46)</f>
        <v>0</v>
      </c>
      <c r="D46">
        <f>INDEX('Raw Data'!B$1:B$991,$B46+$F$6+1)</f>
        <v>0</v>
      </c>
      <c r="E46">
        <f>INDEX('Raw Data'!C$1:C$991,$B46+$F$6+1)</f>
        <v>0</v>
      </c>
      <c r="F46">
        <f>INDEX('Raw Data'!D$1:D$991,$B46+$F$6+1)</f>
        <v>0</v>
      </c>
      <c r="G46">
        <f>INDEX('Raw Data'!E$1:E$991,$B46+$F$6+1)</f>
        <v>0</v>
      </c>
      <c r="H46">
        <f>INDEX('Raw Data'!B$1:B$991,$B46+$J$6+1)</f>
        <v>0</v>
      </c>
      <c r="I46">
        <f>INDEX('Raw Data'!C$1:C$991,$B46+$J$6+1)</f>
        <v>0</v>
      </c>
      <c r="J46">
        <f>INDEX('Raw Data'!D$1:D$991,$B46+$J$6+1)</f>
        <v>0</v>
      </c>
      <c r="K46">
        <f>INDEX('Raw Data'!E$1:E$991,$B46+$J$6+1)</f>
        <v>0</v>
      </c>
      <c r="L46">
        <f>INDEX('Raw Data'!B$1:B$991,$B46+$N$6+1)</f>
        <v>0</v>
      </c>
      <c r="M46">
        <f>INDEX('Raw Data'!C$1:C$991,$B46+$N$6+1)</f>
        <v>0</v>
      </c>
      <c r="N46">
        <f>INDEX('Raw Data'!D$1:D$991,$B46+$N$6+1)</f>
        <v>0</v>
      </c>
      <c r="O46">
        <f>INDEX('Raw Data'!E$1:E$991,$B46+$N$6+1)</f>
        <v>0</v>
      </c>
      <c r="P46">
        <f>INDEX('Raw Data'!B$1:B$991,$B46+$R$6+1)</f>
        <v>0</v>
      </c>
      <c r="Q46">
        <f>INDEX('Raw Data'!C$1:C$991,$B46+$R$6+1)</f>
        <v>0</v>
      </c>
      <c r="R46">
        <f>INDEX('Raw Data'!D$1:D$991,$B46+$R$6+1)</f>
        <v>0</v>
      </c>
      <c r="S46">
        <f>INDEX('Raw Data'!E$1:E$991,$B46+$R$6+1)</f>
        <v>0</v>
      </c>
      <c r="T46">
        <f>INDEX('Raw Data'!B$1:B$991,$B46+$V$6+1)</f>
        <v>0</v>
      </c>
      <c r="U46">
        <f>INDEX('Raw Data'!C$1:C$991,$B46+$V$6+1)</f>
        <v>0</v>
      </c>
      <c r="V46">
        <f>INDEX('Raw Data'!D$1:D$991,$B46+$V$6+1)</f>
        <v>0</v>
      </c>
      <c r="W46">
        <f>INDEX('Raw Data'!E$1:E$991,$B46+$V$6+1)</f>
        <v>0</v>
      </c>
      <c r="X46">
        <f>INDEX('Raw Data'!B$1:B$991,$B46+$Z$6+1)</f>
        <v>0</v>
      </c>
      <c r="Y46">
        <f>INDEX('Raw Data'!C$1:C$991,$B46+$Z$6+1)</f>
        <v>0</v>
      </c>
      <c r="Z46">
        <f>INDEX('Raw Data'!D$1:D$991,$B46+$Z$6+1)</f>
        <v>0</v>
      </c>
      <c r="AA46">
        <f>INDEX('Raw Data'!E$1:E$991,$B46+$Z$6+1)</f>
        <v>0</v>
      </c>
      <c r="AB46">
        <f>INDEX('Raw Data'!B$1:B$991,$B46+$AD$6+1)</f>
        <v>0</v>
      </c>
      <c r="AC46">
        <f>INDEX('Raw Data'!C$1:C$991,$B46+$AD$6+1)</f>
        <v>0</v>
      </c>
      <c r="AD46">
        <f>INDEX('Raw Data'!D$1:D$991,$B46+$AD$6+1)</f>
        <v>0</v>
      </c>
      <c r="AE46">
        <f>INDEX('Raw Data'!E$1:E$991,$B46+$AD$6+1)</f>
        <v>0</v>
      </c>
      <c r="AF46">
        <f>INDEX('Raw Data'!B$1:B$991,$B46+$AH$6+1)</f>
        <v>0</v>
      </c>
      <c r="AG46">
        <f>INDEX('Raw Data'!C$1:C$991,$B46+$AH$6+1)</f>
        <v>0</v>
      </c>
      <c r="AH46">
        <f>INDEX('Raw Data'!D$1:D$991,$B46+$AH$6+1)</f>
        <v>0</v>
      </c>
      <c r="AI46">
        <f>INDEX('Raw Data'!E$1:E$991,$B46+$AH$6+1)</f>
        <v>0</v>
      </c>
      <c r="AJ46">
        <f>INDEX('Raw Data'!B$1:B$991,$B46+$AL$6+1)</f>
        <v>0</v>
      </c>
      <c r="AK46">
        <f>INDEX('Raw Data'!C$1:C$991,$B46+$AL$6+1)</f>
        <v>0</v>
      </c>
      <c r="AL46">
        <f>INDEX('Raw Data'!D$1:D$991,$B46+$AL$6+1)</f>
        <v>0</v>
      </c>
      <c r="AM46">
        <f>INDEX('Raw Data'!E$1:E$991,$B46+$AL$6+1)</f>
        <v>0</v>
      </c>
      <c r="AN46">
        <f>INDEX('Raw Data'!B$1:B$991,$B46+$AP$6+1)</f>
        <v>0</v>
      </c>
      <c r="AO46">
        <f>INDEX('Raw Data'!C$1:C$991,$B46+$AP$6+1)</f>
        <v>0</v>
      </c>
      <c r="AP46">
        <f>INDEX('Raw Data'!D$1:D$991,$B46+$AP$6+1)</f>
        <v>0</v>
      </c>
      <c r="AQ46">
        <f>INDEX('Raw Data'!E$1:E$991,$B46+$AP$6+1)</f>
        <v>0</v>
      </c>
    </row>
    <row r="47" spans="2:43" ht="12.75">
      <c r="B47">
        <f t="shared" si="0"/>
        <v>257</v>
      </c>
      <c r="C47">
        <f>INDEX('Raw Data'!A$1:A$991,$B47)</f>
        <v>0</v>
      </c>
      <c r="D47">
        <f>INDEX('Raw Data'!B$1:B$991,$B47+$F$6+1)</f>
        <v>0</v>
      </c>
      <c r="E47">
        <f>INDEX('Raw Data'!C$1:C$991,$B47+$F$6+1)</f>
        <v>0</v>
      </c>
      <c r="F47">
        <f>INDEX('Raw Data'!D$1:D$991,$B47+$F$6+1)</f>
        <v>0</v>
      </c>
      <c r="G47">
        <f>INDEX('Raw Data'!E$1:E$991,$B47+$F$6+1)</f>
        <v>0</v>
      </c>
      <c r="H47">
        <f>INDEX('Raw Data'!B$1:B$991,$B47+$J$6+1)</f>
        <v>0</v>
      </c>
      <c r="I47">
        <f>INDEX('Raw Data'!C$1:C$991,$B47+$J$6+1)</f>
        <v>0</v>
      </c>
      <c r="J47">
        <f>INDEX('Raw Data'!D$1:D$991,$B47+$J$6+1)</f>
        <v>0</v>
      </c>
      <c r="K47">
        <f>INDEX('Raw Data'!E$1:E$991,$B47+$J$6+1)</f>
        <v>0</v>
      </c>
      <c r="L47">
        <f>INDEX('Raw Data'!B$1:B$991,$B47+$N$6+1)</f>
        <v>0</v>
      </c>
      <c r="M47">
        <f>INDEX('Raw Data'!C$1:C$991,$B47+$N$6+1)</f>
        <v>0</v>
      </c>
      <c r="N47">
        <f>INDEX('Raw Data'!D$1:D$991,$B47+$N$6+1)</f>
        <v>0</v>
      </c>
      <c r="O47">
        <f>INDEX('Raw Data'!E$1:E$991,$B47+$N$6+1)</f>
        <v>0</v>
      </c>
      <c r="P47">
        <f>INDEX('Raw Data'!B$1:B$991,$B47+$R$6+1)</f>
        <v>0</v>
      </c>
      <c r="Q47">
        <f>INDEX('Raw Data'!C$1:C$991,$B47+$R$6+1)</f>
        <v>0</v>
      </c>
      <c r="R47">
        <f>INDEX('Raw Data'!D$1:D$991,$B47+$R$6+1)</f>
        <v>0</v>
      </c>
      <c r="S47">
        <f>INDEX('Raw Data'!E$1:E$991,$B47+$R$6+1)</f>
        <v>0</v>
      </c>
      <c r="T47">
        <f>INDEX('Raw Data'!B$1:B$991,$B47+$V$6+1)</f>
        <v>0</v>
      </c>
      <c r="U47">
        <f>INDEX('Raw Data'!C$1:C$991,$B47+$V$6+1)</f>
        <v>0</v>
      </c>
      <c r="V47">
        <f>INDEX('Raw Data'!D$1:D$991,$B47+$V$6+1)</f>
        <v>0</v>
      </c>
      <c r="W47">
        <f>INDEX('Raw Data'!E$1:E$991,$B47+$V$6+1)</f>
        <v>0</v>
      </c>
      <c r="X47">
        <f>INDEX('Raw Data'!B$1:B$991,$B47+$Z$6+1)</f>
        <v>0</v>
      </c>
      <c r="Y47">
        <f>INDEX('Raw Data'!C$1:C$991,$B47+$Z$6+1)</f>
        <v>0</v>
      </c>
      <c r="Z47">
        <f>INDEX('Raw Data'!D$1:D$991,$B47+$Z$6+1)</f>
        <v>0</v>
      </c>
      <c r="AA47">
        <f>INDEX('Raw Data'!E$1:E$991,$B47+$Z$6+1)</f>
        <v>0</v>
      </c>
      <c r="AB47">
        <f>INDEX('Raw Data'!B$1:B$991,$B47+$AD$6+1)</f>
        <v>0</v>
      </c>
      <c r="AC47">
        <f>INDEX('Raw Data'!C$1:C$991,$B47+$AD$6+1)</f>
        <v>0</v>
      </c>
      <c r="AD47">
        <f>INDEX('Raw Data'!D$1:D$991,$B47+$AD$6+1)</f>
        <v>0</v>
      </c>
      <c r="AE47">
        <f>INDEX('Raw Data'!E$1:E$991,$B47+$AD$6+1)</f>
        <v>0</v>
      </c>
      <c r="AF47">
        <f>INDEX('Raw Data'!B$1:B$991,$B47+$AH$6+1)</f>
        <v>0</v>
      </c>
      <c r="AG47">
        <f>INDEX('Raw Data'!C$1:C$991,$B47+$AH$6+1)</f>
        <v>0</v>
      </c>
      <c r="AH47">
        <f>INDEX('Raw Data'!D$1:D$991,$B47+$AH$6+1)</f>
        <v>0</v>
      </c>
      <c r="AI47">
        <f>INDEX('Raw Data'!E$1:E$991,$B47+$AH$6+1)</f>
        <v>0</v>
      </c>
      <c r="AJ47">
        <f>INDEX('Raw Data'!B$1:B$991,$B47+$AL$6+1)</f>
        <v>0</v>
      </c>
      <c r="AK47">
        <f>INDEX('Raw Data'!C$1:C$991,$B47+$AL$6+1)</f>
        <v>0</v>
      </c>
      <c r="AL47">
        <f>INDEX('Raw Data'!D$1:D$991,$B47+$AL$6+1)</f>
        <v>0</v>
      </c>
      <c r="AM47">
        <f>INDEX('Raw Data'!E$1:E$991,$B47+$AL$6+1)</f>
        <v>0</v>
      </c>
      <c r="AN47">
        <f>INDEX('Raw Data'!B$1:B$991,$B47+$AP$6+1)</f>
        <v>0</v>
      </c>
      <c r="AO47">
        <f>INDEX('Raw Data'!C$1:C$991,$B47+$AP$6+1)</f>
        <v>0</v>
      </c>
      <c r="AP47">
        <f>INDEX('Raw Data'!D$1:D$991,$B47+$AP$6+1)</f>
        <v>0</v>
      </c>
      <c r="AQ47">
        <f>INDEX('Raw Data'!E$1:E$991,$B47+$AP$6+1)</f>
        <v>0</v>
      </c>
    </row>
    <row r="48" spans="2:43" ht="12.75">
      <c r="B48">
        <f t="shared" si="0"/>
        <v>264</v>
      </c>
      <c r="C48">
        <f>INDEX('Raw Data'!A$1:A$991,$B48)</f>
        <v>0</v>
      </c>
      <c r="D48">
        <f>INDEX('Raw Data'!B$1:B$991,$B48+$F$6+1)</f>
        <v>0</v>
      </c>
      <c r="E48">
        <f>INDEX('Raw Data'!C$1:C$991,$B48+$F$6+1)</f>
        <v>0</v>
      </c>
      <c r="F48">
        <f>INDEX('Raw Data'!D$1:D$991,$B48+$F$6+1)</f>
        <v>0</v>
      </c>
      <c r="G48">
        <f>INDEX('Raw Data'!E$1:E$991,$B48+$F$6+1)</f>
        <v>0</v>
      </c>
      <c r="H48">
        <f>INDEX('Raw Data'!B$1:B$991,$B48+$J$6+1)</f>
        <v>0</v>
      </c>
      <c r="I48">
        <f>INDEX('Raw Data'!C$1:C$991,$B48+$J$6+1)</f>
        <v>0</v>
      </c>
      <c r="J48">
        <f>INDEX('Raw Data'!D$1:D$991,$B48+$J$6+1)</f>
        <v>0</v>
      </c>
      <c r="K48">
        <f>INDEX('Raw Data'!E$1:E$991,$B48+$J$6+1)</f>
        <v>0</v>
      </c>
      <c r="L48">
        <f>INDEX('Raw Data'!B$1:B$991,$B48+$N$6+1)</f>
        <v>0</v>
      </c>
      <c r="M48">
        <f>INDEX('Raw Data'!C$1:C$991,$B48+$N$6+1)</f>
        <v>0</v>
      </c>
      <c r="N48">
        <f>INDEX('Raw Data'!D$1:D$991,$B48+$N$6+1)</f>
        <v>0</v>
      </c>
      <c r="O48">
        <f>INDEX('Raw Data'!E$1:E$991,$B48+$N$6+1)</f>
        <v>0</v>
      </c>
      <c r="P48">
        <f>INDEX('Raw Data'!B$1:B$991,$B48+$R$6+1)</f>
        <v>0</v>
      </c>
      <c r="Q48">
        <f>INDEX('Raw Data'!C$1:C$991,$B48+$R$6+1)</f>
        <v>0</v>
      </c>
      <c r="R48">
        <f>INDEX('Raw Data'!D$1:D$991,$B48+$R$6+1)</f>
        <v>0</v>
      </c>
      <c r="S48">
        <f>INDEX('Raw Data'!E$1:E$991,$B48+$R$6+1)</f>
        <v>0</v>
      </c>
      <c r="T48">
        <f>INDEX('Raw Data'!B$1:B$991,$B48+$V$6+1)</f>
        <v>0</v>
      </c>
      <c r="U48">
        <f>INDEX('Raw Data'!C$1:C$991,$B48+$V$6+1)</f>
        <v>0</v>
      </c>
      <c r="V48">
        <f>INDEX('Raw Data'!D$1:D$991,$B48+$V$6+1)</f>
        <v>0</v>
      </c>
      <c r="W48">
        <f>INDEX('Raw Data'!E$1:E$991,$B48+$V$6+1)</f>
        <v>0</v>
      </c>
      <c r="X48">
        <f>INDEX('Raw Data'!B$1:B$991,$B48+$Z$6+1)</f>
        <v>0</v>
      </c>
      <c r="Y48">
        <f>INDEX('Raw Data'!C$1:C$991,$B48+$Z$6+1)</f>
        <v>0</v>
      </c>
      <c r="Z48">
        <f>INDEX('Raw Data'!D$1:D$991,$B48+$Z$6+1)</f>
        <v>0</v>
      </c>
      <c r="AA48">
        <f>INDEX('Raw Data'!E$1:E$991,$B48+$Z$6+1)</f>
        <v>0</v>
      </c>
      <c r="AB48">
        <f>INDEX('Raw Data'!B$1:B$991,$B48+$AD$6+1)</f>
        <v>0</v>
      </c>
      <c r="AC48">
        <f>INDEX('Raw Data'!C$1:C$991,$B48+$AD$6+1)</f>
        <v>0</v>
      </c>
      <c r="AD48">
        <f>INDEX('Raw Data'!D$1:D$991,$B48+$AD$6+1)</f>
        <v>0</v>
      </c>
      <c r="AE48">
        <f>INDEX('Raw Data'!E$1:E$991,$B48+$AD$6+1)</f>
        <v>0</v>
      </c>
      <c r="AF48">
        <f>INDEX('Raw Data'!B$1:B$991,$B48+$AH$6+1)</f>
        <v>0</v>
      </c>
      <c r="AG48">
        <f>INDEX('Raw Data'!C$1:C$991,$B48+$AH$6+1)</f>
        <v>0</v>
      </c>
      <c r="AH48">
        <f>INDEX('Raw Data'!D$1:D$991,$B48+$AH$6+1)</f>
        <v>0</v>
      </c>
      <c r="AI48">
        <f>INDEX('Raw Data'!E$1:E$991,$B48+$AH$6+1)</f>
        <v>0</v>
      </c>
      <c r="AJ48">
        <f>INDEX('Raw Data'!B$1:B$991,$B48+$AL$6+1)</f>
        <v>0</v>
      </c>
      <c r="AK48">
        <f>INDEX('Raw Data'!C$1:C$991,$B48+$AL$6+1)</f>
        <v>0</v>
      </c>
      <c r="AL48">
        <f>INDEX('Raw Data'!D$1:D$991,$B48+$AL$6+1)</f>
        <v>0</v>
      </c>
      <c r="AM48">
        <f>INDEX('Raw Data'!E$1:E$991,$B48+$AL$6+1)</f>
        <v>0</v>
      </c>
      <c r="AN48">
        <f>INDEX('Raw Data'!B$1:B$991,$B48+$AP$6+1)</f>
        <v>0</v>
      </c>
      <c r="AO48">
        <f>INDEX('Raw Data'!C$1:C$991,$B48+$AP$6+1)</f>
        <v>0</v>
      </c>
      <c r="AP48">
        <f>INDEX('Raw Data'!D$1:D$991,$B48+$AP$6+1)</f>
        <v>0</v>
      </c>
      <c r="AQ48">
        <f>INDEX('Raw Data'!E$1:E$991,$B48+$AP$6+1)</f>
        <v>0</v>
      </c>
    </row>
    <row r="49" spans="2:43" ht="12.75">
      <c r="B49">
        <f t="shared" si="0"/>
        <v>271</v>
      </c>
      <c r="C49">
        <f>INDEX('Raw Data'!A$1:A$991,$B49)</f>
        <v>0</v>
      </c>
      <c r="D49">
        <f>INDEX('Raw Data'!B$1:B$991,$B49+$F$6+1)</f>
        <v>0</v>
      </c>
      <c r="E49">
        <f>INDEX('Raw Data'!C$1:C$991,$B49+$F$6+1)</f>
        <v>0</v>
      </c>
      <c r="F49">
        <f>INDEX('Raw Data'!D$1:D$991,$B49+$F$6+1)</f>
        <v>0</v>
      </c>
      <c r="G49">
        <f>INDEX('Raw Data'!E$1:E$991,$B49+$F$6+1)</f>
        <v>0</v>
      </c>
      <c r="H49">
        <f>INDEX('Raw Data'!B$1:B$991,$B49+$J$6+1)</f>
        <v>0</v>
      </c>
      <c r="I49">
        <f>INDEX('Raw Data'!C$1:C$991,$B49+$J$6+1)</f>
        <v>0</v>
      </c>
      <c r="J49">
        <f>INDEX('Raw Data'!D$1:D$991,$B49+$J$6+1)</f>
        <v>0</v>
      </c>
      <c r="K49">
        <f>INDEX('Raw Data'!E$1:E$991,$B49+$J$6+1)</f>
        <v>0</v>
      </c>
      <c r="L49">
        <f>INDEX('Raw Data'!B$1:B$991,$B49+$N$6+1)</f>
        <v>0</v>
      </c>
      <c r="M49">
        <f>INDEX('Raw Data'!C$1:C$991,$B49+$N$6+1)</f>
        <v>0</v>
      </c>
      <c r="N49">
        <f>INDEX('Raw Data'!D$1:D$991,$B49+$N$6+1)</f>
        <v>0</v>
      </c>
      <c r="O49">
        <f>INDEX('Raw Data'!E$1:E$991,$B49+$N$6+1)</f>
        <v>0</v>
      </c>
      <c r="P49">
        <f>INDEX('Raw Data'!B$1:B$991,$B49+$R$6+1)</f>
        <v>0</v>
      </c>
      <c r="Q49">
        <f>INDEX('Raw Data'!C$1:C$991,$B49+$R$6+1)</f>
        <v>0</v>
      </c>
      <c r="R49">
        <f>INDEX('Raw Data'!D$1:D$991,$B49+$R$6+1)</f>
        <v>0</v>
      </c>
      <c r="S49">
        <f>INDEX('Raw Data'!E$1:E$991,$B49+$R$6+1)</f>
        <v>0</v>
      </c>
      <c r="T49">
        <f>INDEX('Raw Data'!B$1:B$991,$B49+$V$6+1)</f>
        <v>0</v>
      </c>
      <c r="U49">
        <f>INDEX('Raw Data'!C$1:C$991,$B49+$V$6+1)</f>
        <v>0</v>
      </c>
      <c r="V49">
        <f>INDEX('Raw Data'!D$1:D$991,$B49+$V$6+1)</f>
        <v>0</v>
      </c>
      <c r="W49">
        <f>INDEX('Raw Data'!E$1:E$991,$B49+$V$6+1)</f>
        <v>0</v>
      </c>
      <c r="X49">
        <f>INDEX('Raw Data'!B$1:B$991,$B49+$Z$6+1)</f>
        <v>0</v>
      </c>
      <c r="Y49">
        <f>INDEX('Raw Data'!C$1:C$991,$B49+$Z$6+1)</f>
        <v>0</v>
      </c>
      <c r="Z49">
        <f>INDEX('Raw Data'!D$1:D$991,$B49+$Z$6+1)</f>
        <v>0</v>
      </c>
      <c r="AA49">
        <f>INDEX('Raw Data'!E$1:E$991,$B49+$Z$6+1)</f>
        <v>0</v>
      </c>
      <c r="AB49">
        <f>INDEX('Raw Data'!B$1:B$991,$B49+$AD$6+1)</f>
        <v>0</v>
      </c>
      <c r="AC49">
        <f>INDEX('Raw Data'!C$1:C$991,$B49+$AD$6+1)</f>
        <v>0</v>
      </c>
      <c r="AD49">
        <f>INDEX('Raw Data'!D$1:D$991,$B49+$AD$6+1)</f>
        <v>0</v>
      </c>
      <c r="AE49">
        <f>INDEX('Raw Data'!E$1:E$991,$B49+$AD$6+1)</f>
        <v>0</v>
      </c>
      <c r="AF49">
        <f>INDEX('Raw Data'!B$1:B$991,$B49+$AH$6+1)</f>
        <v>0</v>
      </c>
      <c r="AG49">
        <f>INDEX('Raw Data'!C$1:C$991,$B49+$AH$6+1)</f>
        <v>0</v>
      </c>
      <c r="AH49">
        <f>INDEX('Raw Data'!D$1:D$991,$B49+$AH$6+1)</f>
        <v>0</v>
      </c>
      <c r="AI49">
        <f>INDEX('Raw Data'!E$1:E$991,$B49+$AH$6+1)</f>
        <v>0</v>
      </c>
      <c r="AJ49">
        <f>INDEX('Raw Data'!B$1:B$991,$B49+$AL$6+1)</f>
        <v>0</v>
      </c>
      <c r="AK49">
        <f>INDEX('Raw Data'!C$1:C$991,$B49+$AL$6+1)</f>
        <v>0</v>
      </c>
      <c r="AL49">
        <f>INDEX('Raw Data'!D$1:D$991,$B49+$AL$6+1)</f>
        <v>0</v>
      </c>
      <c r="AM49">
        <f>INDEX('Raw Data'!E$1:E$991,$B49+$AL$6+1)</f>
        <v>0</v>
      </c>
      <c r="AN49">
        <f>INDEX('Raw Data'!B$1:B$991,$B49+$AP$6+1)</f>
        <v>0</v>
      </c>
      <c r="AO49">
        <f>INDEX('Raw Data'!C$1:C$991,$B49+$AP$6+1)</f>
        <v>0</v>
      </c>
      <c r="AP49">
        <f>INDEX('Raw Data'!D$1:D$991,$B49+$AP$6+1)</f>
        <v>0</v>
      </c>
      <c r="AQ49">
        <f>INDEX('Raw Data'!E$1:E$991,$B49+$AP$6+1)</f>
        <v>0</v>
      </c>
    </row>
    <row r="51" ht="12.75">
      <c r="B51" s="2" t="s">
        <v>20</v>
      </c>
    </row>
    <row r="53" spans="3:23" ht="12.75">
      <c r="C53" t="s">
        <v>16</v>
      </c>
      <c r="D53" s="3" t="str">
        <f>D9</f>
        <v> ()</v>
      </c>
      <c r="E53" s="3"/>
      <c r="F53" s="3" t="str">
        <f>H9</f>
        <v> ()</v>
      </c>
      <c r="G53" s="3"/>
      <c r="H53" s="3" t="str">
        <f>L9</f>
        <v> ()</v>
      </c>
      <c r="I53" s="3"/>
      <c r="J53" s="3" t="str">
        <f>P9</f>
        <v> ()</v>
      </c>
      <c r="K53" s="3"/>
      <c r="L53" s="3" t="e">
        <f>T9</f>
        <v>#VALUE!</v>
      </c>
      <c r="M53" s="3"/>
      <c r="N53" s="3" t="e">
        <f>X9</f>
        <v>#VALUE!</v>
      </c>
      <c r="O53" s="3"/>
      <c r="P53" s="3" t="e">
        <f>AB9</f>
        <v>#VALUE!</v>
      </c>
      <c r="Q53" s="3"/>
      <c r="R53" s="3" t="e">
        <f>AF9</f>
        <v>#VALUE!</v>
      </c>
      <c r="S53" s="3"/>
      <c r="T53" s="3" t="e">
        <f>AJ9</f>
        <v>#VALUE!</v>
      </c>
      <c r="U53" s="3"/>
      <c r="V53" s="3" t="e">
        <f>AN9</f>
        <v>#VALUE!</v>
      </c>
      <c r="W53" s="3"/>
    </row>
    <row r="54" spans="4:23" ht="12.75">
      <c r="D54" t="s">
        <v>17</v>
      </c>
      <c r="E54" t="s">
        <v>18</v>
      </c>
      <c r="F54" t="s">
        <v>17</v>
      </c>
      <c r="G54" t="s">
        <v>18</v>
      </c>
      <c r="H54" t="s">
        <v>17</v>
      </c>
      <c r="I54" t="s">
        <v>18</v>
      </c>
      <c r="J54" t="s">
        <v>17</v>
      </c>
      <c r="K54" t="s">
        <v>18</v>
      </c>
      <c r="L54" t="s">
        <v>17</v>
      </c>
      <c r="M54" t="s">
        <v>18</v>
      </c>
      <c r="N54" t="s">
        <v>17</v>
      </c>
      <c r="O54" t="s">
        <v>18</v>
      </c>
      <c r="P54" t="s">
        <v>17</v>
      </c>
      <c r="Q54" t="s">
        <v>18</v>
      </c>
      <c r="R54" t="s">
        <v>17</v>
      </c>
      <c r="S54" t="s">
        <v>18</v>
      </c>
      <c r="T54" t="s">
        <v>17</v>
      </c>
      <c r="U54" t="s">
        <v>18</v>
      </c>
      <c r="V54" t="s">
        <v>17</v>
      </c>
      <c r="W54" t="s">
        <v>18</v>
      </c>
    </row>
    <row r="55" spans="2:23" ht="12.75">
      <c r="B55">
        <f aca="true" t="shared" si="1" ref="B55:B93">INT(C11/100)*60+C11-INT(C11/100)*100</f>
        <v>641</v>
      </c>
      <c r="C55">
        <f aca="true" t="shared" si="2" ref="C55:C83">IF(B55&lt;&gt;0,B55-B$55,0)</f>
        <v>0</v>
      </c>
      <c r="D55" s="4">
        <f aca="true" t="shared" si="3" ref="D55:D83">AVERAGE(D11:G11)</f>
        <v>2040</v>
      </c>
      <c r="E55" s="6">
        <f aca="true" t="shared" si="4" ref="E55:E83">STDEV(D11:G11)</f>
        <v>53.54126134736337</v>
      </c>
      <c r="F55" s="4">
        <f>AVERAGE(H11:K11)</f>
        <v>1532.5</v>
      </c>
      <c r="G55" s="6">
        <f>STDEV(H11:K11)</f>
        <v>25</v>
      </c>
      <c r="H55" s="4">
        <f>AVERAGE(L11:O11)</f>
        <v>1527.5</v>
      </c>
      <c r="I55" s="6">
        <f>STDEV(L11:O11)</f>
        <v>17.07825127659933</v>
      </c>
      <c r="J55" s="4">
        <f>AVERAGE(P11:S11)</f>
        <v>1985</v>
      </c>
      <c r="K55" s="6">
        <f>STDEV(P11:S11)</f>
        <v>45.09249752822894</v>
      </c>
      <c r="L55" s="4">
        <f>AVERAGE(T11:W11)</f>
        <v>0</v>
      </c>
      <c r="M55" s="6">
        <f>STDEV(T11:W11)</f>
        <v>0</v>
      </c>
      <c r="N55" s="4">
        <f>AVERAGE(X11:AA11)</f>
        <v>0</v>
      </c>
      <c r="O55" s="6">
        <f>STDEV(X11:AA11)</f>
        <v>0</v>
      </c>
      <c r="P55" s="4">
        <f>AVERAGE(AB11:AE11)</f>
        <v>0</v>
      </c>
      <c r="Q55" s="6">
        <f>STDEV(AB11:AE11)</f>
        <v>0</v>
      </c>
      <c r="R55" s="4">
        <f>AVERAGE(AF11:AI11)</f>
        <v>0</v>
      </c>
      <c r="S55" s="6">
        <f>STDEV(AF11:AI11)</f>
        <v>0</v>
      </c>
      <c r="T55" s="4">
        <f>AVERAGE(AJ11:AM11)</f>
        <v>0</v>
      </c>
      <c r="U55" s="6">
        <f>STDEV(AJ11:AM11)</f>
        <v>0</v>
      </c>
      <c r="V55" s="4">
        <f>AVERAGE(AN11:AQ11)</f>
        <v>0</v>
      </c>
      <c r="W55" s="6">
        <f>STDEV(AN11:AQ11)</f>
        <v>0</v>
      </c>
    </row>
    <row r="56" spans="2:23" ht="12.75">
      <c r="B56">
        <f t="shared" si="1"/>
        <v>671</v>
      </c>
      <c r="C56">
        <f t="shared" si="2"/>
        <v>30</v>
      </c>
      <c r="D56" s="4">
        <f t="shared" si="3"/>
        <v>5835</v>
      </c>
      <c r="E56" s="6">
        <f t="shared" si="4"/>
        <v>1424.558411110849</v>
      </c>
      <c r="F56" s="4">
        <f aca="true" t="shared" si="5" ref="F56:F83">AVERAGE(H12:K12)</f>
        <v>6800</v>
      </c>
      <c r="G56" s="6">
        <f aca="true" t="shared" si="6" ref="G56:G83">STDEV(H12:K12)</f>
        <v>2093.6093236322768</v>
      </c>
      <c r="H56" s="4">
        <f aca="true" t="shared" si="7" ref="H56:H83">AVERAGE(L12:O12)</f>
        <v>5580</v>
      </c>
      <c r="I56" s="6">
        <f aca="true" t="shared" si="8" ref="I56:I83">STDEV(L12:O12)</f>
        <v>994.6188549724294</v>
      </c>
      <c r="J56" s="4">
        <f aca="true" t="shared" si="9" ref="J56:J83">AVERAGE(P12:S12)</f>
        <v>4622.5</v>
      </c>
      <c r="K56" s="6">
        <f aca="true" t="shared" si="10" ref="K56:K83">STDEV(P12:S12)</f>
        <v>543.5301279598032</v>
      </c>
      <c r="L56" s="4">
        <f aca="true" t="shared" si="11" ref="L56:L83">AVERAGE(T12:W12)</f>
        <v>0</v>
      </c>
      <c r="M56" s="6">
        <f aca="true" t="shared" si="12" ref="M56:M83">STDEV(T12:W12)</f>
        <v>0</v>
      </c>
      <c r="N56" s="4">
        <f aca="true" t="shared" si="13" ref="N56:N83">AVERAGE(X12:AA12)</f>
        <v>0</v>
      </c>
      <c r="O56" s="6">
        <f aca="true" t="shared" si="14" ref="O56:O83">STDEV(X12:AA12)</f>
        <v>0</v>
      </c>
      <c r="P56" s="4">
        <f aca="true" t="shared" si="15" ref="P56:P83">AVERAGE(AB12:AE12)</f>
        <v>0</v>
      </c>
      <c r="Q56" s="6">
        <f aca="true" t="shared" si="16" ref="Q56:Q83">STDEV(AB12:AE12)</f>
        <v>0</v>
      </c>
      <c r="R56" s="4">
        <f aca="true" t="shared" si="17" ref="R56:R83">AVERAGE(AF12:AI12)</f>
        <v>0</v>
      </c>
      <c r="S56" s="6">
        <f aca="true" t="shared" si="18" ref="S56:S83">STDEV(AF12:AI12)</f>
        <v>0</v>
      </c>
      <c r="T56" s="4">
        <f aca="true" t="shared" si="19" ref="T56:T83">AVERAGE(AJ12:AM12)</f>
        <v>0</v>
      </c>
      <c r="U56" s="6">
        <f aca="true" t="shared" si="20" ref="U56:U83">STDEV(AJ12:AM12)</f>
        <v>0</v>
      </c>
      <c r="V56" s="4">
        <f aca="true" t="shared" si="21" ref="V56:V83">AVERAGE(AN12:AQ12)</f>
        <v>0</v>
      </c>
      <c r="W56" s="6">
        <f aca="true" t="shared" si="22" ref="W56:W83">STDEV(AN12:AQ12)</f>
        <v>0</v>
      </c>
    </row>
    <row r="57" spans="2:23" ht="12.75">
      <c r="B57">
        <f t="shared" si="1"/>
        <v>701</v>
      </c>
      <c r="C57">
        <f t="shared" si="2"/>
        <v>60</v>
      </c>
      <c r="D57" s="4">
        <f t="shared" si="3"/>
        <v>1390</v>
      </c>
      <c r="E57" s="6">
        <f t="shared" si="4"/>
        <v>118.88369666751339</v>
      </c>
      <c r="F57" s="4">
        <f t="shared" si="5"/>
        <v>2485</v>
      </c>
      <c r="G57" s="6">
        <f t="shared" si="6"/>
        <v>131.02162671355697</v>
      </c>
      <c r="H57" s="4">
        <f t="shared" si="7"/>
        <v>3627.5</v>
      </c>
      <c r="I57" s="6">
        <f t="shared" si="8"/>
        <v>256.9533031505919</v>
      </c>
      <c r="J57" s="4">
        <f t="shared" si="9"/>
        <v>4445</v>
      </c>
      <c r="K57" s="6">
        <f t="shared" si="10"/>
        <v>315.4362059117501</v>
      </c>
      <c r="L57" s="4">
        <f t="shared" si="11"/>
        <v>0</v>
      </c>
      <c r="M57" s="6">
        <f t="shared" si="12"/>
        <v>0</v>
      </c>
      <c r="N57" s="4">
        <f t="shared" si="13"/>
        <v>0</v>
      </c>
      <c r="O57" s="6">
        <f t="shared" si="14"/>
        <v>0</v>
      </c>
      <c r="P57" s="4">
        <f t="shared" si="15"/>
        <v>0</v>
      </c>
      <c r="Q57" s="6">
        <f t="shared" si="16"/>
        <v>0</v>
      </c>
      <c r="R57" s="4">
        <f t="shared" si="17"/>
        <v>0</v>
      </c>
      <c r="S57" s="6">
        <f t="shared" si="18"/>
        <v>0</v>
      </c>
      <c r="T57" s="4">
        <f t="shared" si="19"/>
        <v>0</v>
      </c>
      <c r="U57" s="6">
        <f t="shared" si="20"/>
        <v>0</v>
      </c>
      <c r="V57" s="4">
        <f t="shared" si="21"/>
        <v>0</v>
      </c>
      <c r="W57" s="6">
        <f t="shared" si="22"/>
        <v>0</v>
      </c>
    </row>
    <row r="58" spans="2:23" ht="12.75">
      <c r="B58">
        <f t="shared" si="1"/>
        <v>731</v>
      </c>
      <c r="C58">
        <f t="shared" si="2"/>
        <v>90</v>
      </c>
      <c r="D58" s="4">
        <f t="shared" si="3"/>
        <v>1617.5</v>
      </c>
      <c r="E58" s="6">
        <f t="shared" si="4"/>
        <v>146.37281168304446</v>
      </c>
      <c r="F58" s="4">
        <f t="shared" si="5"/>
        <v>4685</v>
      </c>
      <c r="G58" s="6">
        <f t="shared" si="6"/>
        <v>62.44997998398398</v>
      </c>
      <c r="H58" s="4">
        <f t="shared" si="7"/>
        <v>6985</v>
      </c>
      <c r="I58" s="6">
        <f t="shared" si="8"/>
        <v>66.58328118479393</v>
      </c>
      <c r="J58" s="4">
        <f t="shared" si="9"/>
        <v>8395</v>
      </c>
      <c r="K58" s="6">
        <f t="shared" si="10"/>
        <v>1131.739074757664</v>
      </c>
      <c r="L58" s="4">
        <f t="shared" si="11"/>
        <v>0</v>
      </c>
      <c r="M58" s="6">
        <f t="shared" si="12"/>
        <v>0</v>
      </c>
      <c r="N58" s="4">
        <f t="shared" si="13"/>
        <v>0</v>
      </c>
      <c r="O58" s="6">
        <f t="shared" si="14"/>
        <v>0</v>
      </c>
      <c r="P58" s="4">
        <f t="shared" si="15"/>
        <v>0</v>
      </c>
      <c r="Q58" s="6">
        <f t="shared" si="16"/>
        <v>0</v>
      </c>
      <c r="R58" s="4">
        <f t="shared" si="17"/>
        <v>0</v>
      </c>
      <c r="S58" s="6">
        <f t="shared" si="18"/>
        <v>0</v>
      </c>
      <c r="T58" s="4">
        <f t="shared" si="19"/>
        <v>0</v>
      </c>
      <c r="U58" s="6">
        <f t="shared" si="20"/>
        <v>0</v>
      </c>
      <c r="V58" s="4">
        <f t="shared" si="21"/>
        <v>0</v>
      </c>
      <c r="W58" s="6">
        <f t="shared" si="22"/>
        <v>0</v>
      </c>
    </row>
    <row r="59" spans="2:23" ht="12.75">
      <c r="B59">
        <f t="shared" si="1"/>
        <v>761</v>
      </c>
      <c r="C59">
        <f t="shared" si="2"/>
        <v>120</v>
      </c>
      <c r="D59" s="4">
        <f t="shared" si="3"/>
        <v>1665</v>
      </c>
      <c r="E59" s="6">
        <f t="shared" si="4"/>
        <v>152.86159317064136</v>
      </c>
      <c r="F59" s="4">
        <f t="shared" si="5"/>
        <v>8130</v>
      </c>
      <c r="G59" s="6">
        <f t="shared" si="6"/>
        <v>192.35384061671346</v>
      </c>
      <c r="H59" s="4">
        <f t="shared" si="7"/>
        <v>10860</v>
      </c>
      <c r="I59" s="6">
        <f t="shared" si="8"/>
        <v>94.86832980505137</v>
      </c>
      <c r="J59" s="4">
        <f t="shared" si="9"/>
        <v>16645</v>
      </c>
      <c r="K59" s="6">
        <f t="shared" si="10"/>
        <v>1797.822757300248</v>
      </c>
      <c r="L59" s="4">
        <f t="shared" si="11"/>
        <v>0</v>
      </c>
      <c r="M59" s="6">
        <f t="shared" si="12"/>
        <v>0</v>
      </c>
      <c r="N59" s="4">
        <f t="shared" si="13"/>
        <v>0</v>
      </c>
      <c r="O59" s="6">
        <f t="shared" si="14"/>
        <v>0</v>
      </c>
      <c r="P59" s="4">
        <f t="shared" si="15"/>
        <v>0</v>
      </c>
      <c r="Q59" s="6">
        <f t="shared" si="16"/>
        <v>0</v>
      </c>
      <c r="R59" s="4">
        <f t="shared" si="17"/>
        <v>0</v>
      </c>
      <c r="S59" s="6">
        <f t="shared" si="18"/>
        <v>0</v>
      </c>
      <c r="T59" s="4">
        <f t="shared" si="19"/>
        <v>0</v>
      </c>
      <c r="U59" s="6">
        <f t="shared" si="20"/>
        <v>0</v>
      </c>
      <c r="V59" s="4">
        <f t="shared" si="21"/>
        <v>0</v>
      </c>
      <c r="W59" s="6">
        <f t="shared" si="22"/>
        <v>0</v>
      </c>
    </row>
    <row r="60" spans="2:23" ht="12.75">
      <c r="B60">
        <f t="shared" si="1"/>
        <v>791</v>
      </c>
      <c r="C60">
        <f t="shared" si="2"/>
        <v>150</v>
      </c>
      <c r="D60" s="4">
        <f t="shared" si="3"/>
        <v>1695</v>
      </c>
      <c r="E60" s="6">
        <f t="shared" si="4"/>
        <v>103.440804327886</v>
      </c>
      <c r="F60" s="4">
        <f t="shared" si="5"/>
        <v>11575</v>
      </c>
      <c r="G60" s="6">
        <f t="shared" si="6"/>
        <v>75.93857166596345</v>
      </c>
      <c r="H60" s="4">
        <f t="shared" si="7"/>
        <v>14445</v>
      </c>
      <c r="I60" s="6">
        <f t="shared" si="8"/>
        <v>88.88194417315589</v>
      </c>
      <c r="J60" s="4">
        <f t="shared" si="9"/>
        <v>21110</v>
      </c>
      <c r="K60" s="6">
        <f t="shared" si="10"/>
        <v>831.7852286898744</v>
      </c>
      <c r="L60" s="4">
        <f t="shared" si="11"/>
        <v>0</v>
      </c>
      <c r="M60" s="6">
        <f t="shared" si="12"/>
        <v>0</v>
      </c>
      <c r="N60" s="4">
        <f t="shared" si="13"/>
        <v>0</v>
      </c>
      <c r="O60" s="6">
        <f t="shared" si="14"/>
        <v>0</v>
      </c>
      <c r="P60" s="4">
        <f t="shared" si="15"/>
        <v>0</v>
      </c>
      <c r="Q60" s="6">
        <f t="shared" si="16"/>
        <v>0</v>
      </c>
      <c r="R60" s="4">
        <f t="shared" si="17"/>
        <v>0</v>
      </c>
      <c r="S60" s="6">
        <f t="shared" si="18"/>
        <v>0</v>
      </c>
      <c r="T60" s="4">
        <f t="shared" si="19"/>
        <v>0</v>
      </c>
      <c r="U60" s="6">
        <f t="shared" si="20"/>
        <v>0</v>
      </c>
      <c r="V60" s="4">
        <f t="shared" si="21"/>
        <v>0</v>
      </c>
      <c r="W60" s="6">
        <f t="shared" si="22"/>
        <v>0</v>
      </c>
    </row>
    <row r="61" spans="2:23" ht="12.75">
      <c r="B61">
        <f t="shared" si="1"/>
        <v>821</v>
      </c>
      <c r="C61">
        <f t="shared" si="2"/>
        <v>180</v>
      </c>
      <c r="D61" s="4">
        <f t="shared" si="3"/>
        <v>1835</v>
      </c>
      <c r="E61" s="6">
        <f t="shared" si="4"/>
        <v>164.21530582338136</v>
      </c>
      <c r="F61" s="4">
        <f t="shared" si="5"/>
        <v>15212.5</v>
      </c>
      <c r="G61" s="6">
        <f t="shared" si="6"/>
        <v>226.18208004466962</v>
      </c>
      <c r="H61" s="4">
        <f t="shared" si="7"/>
        <v>17547.5</v>
      </c>
      <c r="I61" s="6">
        <f t="shared" si="8"/>
        <v>121.2091855705114</v>
      </c>
      <c r="J61" s="4">
        <f t="shared" si="9"/>
        <v>25915</v>
      </c>
      <c r="K61" s="6">
        <f t="shared" si="10"/>
        <v>618.1963010781177</v>
      </c>
      <c r="L61" s="4">
        <f t="shared" si="11"/>
        <v>0</v>
      </c>
      <c r="M61" s="6">
        <f t="shared" si="12"/>
        <v>0</v>
      </c>
      <c r="N61" s="4">
        <f t="shared" si="13"/>
        <v>0</v>
      </c>
      <c r="O61" s="6">
        <f t="shared" si="14"/>
        <v>0</v>
      </c>
      <c r="P61" s="4">
        <f t="shared" si="15"/>
        <v>0</v>
      </c>
      <c r="Q61" s="6">
        <f t="shared" si="16"/>
        <v>0</v>
      </c>
      <c r="R61" s="4">
        <f t="shared" si="17"/>
        <v>0</v>
      </c>
      <c r="S61" s="6">
        <f t="shared" si="18"/>
        <v>0</v>
      </c>
      <c r="T61" s="4">
        <f t="shared" si="19"/>
        <v>0</v>
      </c>
      <c r="U61" s="6">
        <f t="shared" si="20"/>
        <v>0</v>
      </c>
      <c r="V61" s="4">
        <f t="shared" si="21"/>
        <v>0</v>
      </c>
      <c r="W61" s="6">
        <f t="shared" si="22"/>
        <v>0</v>
      </c>
    </row>
    <row r="62" spans="2:23" ht="12.75">
      <c r="B62">
        <f t="shared" si="1"/>
        <v>851</v>
      </c>
      <c r="C62">
        <f t="shared" si="2"/>
        <v>210</v>
      </c>
      <c r="D62" s="4">
        <f t="shared" si="3"/>
        <v>2147.5</v>
      </c>
      <c r="E62" s="6">
        <f t="shared" si="4"/>
        <v>145.68802284333466</v>
      </c>
      <c r="F62" s="4">
        <f t="shared" si="5"/>
        <v>19362.5</v>
      </c>
      <c r="G62" s="6">
        <f t="shared" si="6"/>
        <v>138.6542462386205</v>
      </c>
      <c r="H62" s="4">
        <f t="shared" si="7"/>
        <v>20960</v>
      </c>
      <c r="I62" s="6">
        <f t="shared" si="8"/>
        <v>184.9324200890693</v>
      </c>
      <c r="J62" s="4">
        <f t="shared" si="9"/>
        <v>31775</v>
      </c>
      <c r="K62" s="6">
        <f t="shared" si="10"/>
        <v>967.4192472759677</v>
      </c>
      <c r="L62" s="4">
        <f t="shared" si="11"/>
        <v>0</v>
      </c>
      <c r="M62" s="6">
        <f t="shared" si="12"/>
        <v>0</v>
      </c>
      <c r="N62" s="4">
        <f t="shared" si="13"/>
        <v>0</v>
      </c>
      <c r="O62" s="6">
        <f t="shared" si="14"/>
        <v>0</v>
      </c>
      <c r="P62" s="4">
        <f t="shared" si="15"/>
        <v>0</v>
      </c>
      <c r="Q62" s="6">
        <f t="shared" si="16"/>
        <v>0</v>
      </c>
      <c r="R62" s="4">
        <f t="shared" si="17"/>
        <v>0</v>
      </c>
      <c r="S62" s="6">
        <f t="shared" si="18"/>
        <v>0</v>
      </c>
      <c r="T62" s="4">
        <f t="shared" si="19"/>
        <v>0</v>
      </c>
      <c r="U62" s="6">
        <f t="shared" si="20"/>
        <v>0</v>
      </c>
      <c r="V62" s="4">
        <f t="shared" si="21"/>
        <v>0</v>
      </c>
      <c r="W62" s="6">
        <f t="shared" si="22"/>
        <v>0</v>
      </c>
    </row>
    <row r="63" spans="2:23" ht="12.75">
      <c r="B63">
        <f t="shared" si="1"/>
        <v>881</v>
      </c>
      <c r="C63">
        <f t="shared" si="2"/>
        <v>240</v>
      </c>
      <c r="D63" s="4">
        <f t="shared" si="3"/>
        <v>2325</v>
      </c>
      <c r="E63" s="6">
        <f t="shared" si="4"/>
        <v>199.08122295518817</v>
      </c>
      <c r="F63" s="4">
        <f t="shared" si="5"/>
        <v>22417.5</v>
      </c>
      <c r="G63" s="6">
        <f t="shared" si="6"/>
        <v>85.39125638299666</v>
      </c>
      <c r="H63" s="4">
        <f t="shared" si="7"/>
        <v>24345</v>
      </c>
      <c r="I63" s="6">
        <f t="shared" si="8"/>
        <v>145.48768561863463</v>
      </c>
      <c r="J63" s="4">
        <f t="shared" si="9"/>
        <v>36605</v>
      </c>
      <c r="K63" s="6">
        <f t="shared" si="10"/>
        <v>793.5783935230763</v>
      </c>
      <c r="L63" s="4">
        <f t="shared" si="11"/>
        <v>0</v>
      </c>
      <c r="M63" s="6">
        <f t="shared" si="12"/>
        <v>0</v>
      </c>
      <c r="N63" s="4">
        <f t="shared" si="13"/>
        <v>0</v>
      </c>
      <c r="O63" s="6">
        <f t="shared" si="14"/>
        <v>0</v>
      </c>
      <c r="P63" s="4">
        <f t="shared" si="15"/>
        <v>0</v>
      </c>
      <c r="Q63" s="6">
        <f t="shared" si="16"/>
        <v>0</v>
      </c>
      <c r="R63" s="4">
        <f t="shared" si="17"/>
        <v>0</v>
      </c>
      <c r="S63" s="6">
        <f t="shared" si="18"/>
        <v>0</v>
      </c>
      <c r="T63" s="4">
        <f t="shared" si="19"/>
        <v>0</v>
      </c>
      <c r="U63" s="6">
        <f t="shared" si="20"/>
        <v>0</v>
      </c>
      <c r="V63" s="4">
        <f t="shared" si="21"/>
        <v>0</v>
      </c>
      <c r="W63" s="6">
        <f t="shared" si="22"/>
        <v>0</v>
      </c>
    </row>
    <row r="64" spans="2:23" ht="12.75">
      <c r="B64">
        <f t="shared" si="1"/>
        <v>911</v>
      </c>
      <c r="C64">
        <f t="shared" si="2"/>
        <v>270</v>
      </c>
      <c r="D64" s="4">
        <f t="shared" si="3"/>
        <v>2555</v>
      </c>
      <c r="E64" s="6">
        <f t="shared" si="4"/>
        <v>236.9950773047125</v>
      </c>
      <c r="F64" s="4">
        <f t="shared" si="5"/>
        <v>25770</v>
      </c>
      <c r="G64" s="6">
        <f t="shared" si="6"/>
        <v>282.25284173355396</v>
      </c>
      <c r="H64" s="4">
        <f t="shared" si="7"/>
        <v>28122.5</v>
      </c>
      <c r="I64" s="6">
        <f t="shared" si="8"/>
        <v>282.415179006606</v>
      </c>
      <c r="J64" s="4">
        <f t="shared" si="9"/>
        <v>42092.5</v>
      </c>
      <c r="K64" s="6">
        <f t="shared" si="10"/>
        <v>868.192566965033</v>
      </c>
      <c r="L64" s="4">
        <f t="shared" si="11"/>
        <v>0</v>
      </c>
      <c r="M64" s="6">
        <f t="shared" si="12"/>
        <v>0</v>
      </c>
      <c r="N64" s="4">
        <f t="shared" si="13"/>
        <v>0</v>
      </c>
      <c r="O64" s="6">
        <f t="shared" si="14"/>
        <v>0</v>
      </c>
      <c r="P64" s="4">
        <f t="shared" si="15"/>
        <v>0</v>
      </c>
      <c r="Q64" s="6">
        <f t="shared" si="16"/>
        <v>0</v>
      </c>
      <c r="R64" s="4">
        <f t="shared" si="17"/>
        <v>0</v>
      </c>
      <c r="S64" s="6">
        <f t="shared" si="18"/>
        <v>0</v>
      </c>
      <c r="T64" s="4">
        <f t="shared" si="19"/>
        <v>0</v>
      </c>
      <c r="U64" s="6">
        <f t="shared" si="20"/>
        <v>0</v>
      </c>
      <c r="V64" s="4">
        <f t="shared" si="21"/>
        <v>0</v>
      </c>
      <c r="W64" s="6">
        <f t="shared" si="22"/>
        <v>0</v>
      </c>
    </row>
    <row r="65" spans="2:23" ht="12.75">
      <c r="B65">
        <f t="shared" si="1"/>
        <v>941</v>
      </c>
      <c r="C65">
        <f t="shared" si="2"/>
        <v>300</v>
      </c>
      <c r="D65" s="4">
        <f t="shared" si="3"/>
        <v>3150</v>
      </c>
      <c r="E65" s="6">
        <f t="shared" si="4"/>
        <v>129.09944487358058</v>
      </c>
      <c r="F65" s="4">
        <f t="shared" si="5"/>
        <v>27655</v>
      </c>
      <c r="G65" s="6">
        <f t="shared" si="6"/>
        <v>60.277137733417085</v>
      </c>
      <c r="H65" s="4">
        <f t="shared" si="7"/>
        <v>30010</v>
      </c>
      <c r="I65" s="6">
        <f t="shared" si="8"/>
        <v>177.95130420052186</v>
      </c>
      <c r="J65" s="4">
        <f t="shared" si="9"/>
        <v>45932.5</v>
      </c>
      <c r="K65" s="6">
        <f t="shared" si="10"/>
        <v>461.9794367718113</v>
      </c>
      <c r="L65" s="4">
        <f t="shared" si="11"/>
        <v>0</v>
      </c>
      <c r="M65" s="6">
        <f t="shared" si="12"/>
        <v>0</v>
      </c>
      <c r="N65" s="4">
        <f t="shared" si="13"/>
        <v>0</v>
      </c>
      <c r="O65" s="6">
        <f t="shared" si="14"/>
        <v>0</v>
      </c>
      <c r="P65" s="4">
        <f t="shared" si="15"/>
        <v>0</v>
      </c>
      <c r="Q65" s="6">
        <f t="shared" si="16"/>
        <v>0</v>
      </c>
      <c r="R65" s="4">
        <f t="shared" si="17"/>
        <v>0</v>
      </c>
      <c r="S65" s="6">
        <f t="shared" si="18"/>
        <v>0</v>
      </c>
      <c r="T65" s="4">
        <f t="shared" si="19"/>
        <v>0</v>
      </c>
      <c r="U65" s="6">
        <f t="shared" si="20"/>
        <v>0</v>
      </c>
      <c r="V65" s="4">
        <f t="shared" si="21"/>
        <v>0</v>
      </c>
      <c r="W65" s="6">
        <f t="shared" si="22"/>
        <v>0</v>
      </c>
    </row>
    <row r="66" spans="2:23" ht="12.75">
      <c r="B66">
        <f t="shared" si="1"/>
        <v>971</v>
      </c>
      <c r="C66">
        <f t="shared" si="2"/>
        <v>330</v>
      </c>
      <c r="D66" s="4">
        <f t="shared" si="3"/>
        <v>3325</v>
      </c>
      <c r="E66" s="6">
        <f t="shared" si="4"/>
        <v>221.28413107737</v>
      </c>
      <c r="F66" s="4">
        <f t="shared" si="5"/>
        <v>30290</v>
      </c>
      <c r="G66" s="6">
        <f t="shared" si="6"/>
        <v>74.83314773547883</v>
      </c>
      <c r="H66" s="4">
        <f t="shared" si="7"/>
        <v>32667.5</v>
      </c>
      <c r="I66" s="6">
        <f t="shared" si="8"/>
        <v>145.68802284333466</v>
      </c>
      <c r="J66" s="4">
        <f t="shared" si="9"/>
        <v>50717.5</v>
      </c>
      <c r="K66" s="6">
        <f t="shared" si="10"/>
        <v>723.2968500783985</v>
      </c>
      <c r="L66" s="4">
        <f t="shared" si="11"/>
        <v>0</v>
      </c>
      <c r="M66" s="6">
        <f t="shared" si="12"/>
        <v>0</v>
      </c>
      <c r="N66" s="4">
        <f t="shared" si="13"/>
        <v>0</v>
      </c>
      <c r="O66" s="6">
        <f t="shared" si="14"/>
        <v>0</v>
      </c>
      <c r="P66" s="4">
        <f t="shared" si="15"/>
        <v>0</v>
      </c>
      <c r="Q66" s="6">
        <f t="shared" si="16"/>
        <v>0</v>
      </c>
      <c r="R66" s="4">
        <f t="shared" si="17"/>
        <v>0</v>
      </c>
      <c r="S66" s="6">
        <f t="shared" si="18"/>
        <v>0</v>
      </c>
      <c r="T66" s="4">
        <f t="shared" si="19"/>
        <v>0</v>
      </c>
      <c r="U66" s="6">
        <f t="shared" si="20"/>
        <v>0</v>
      </c>
      <c r="V66" s="4">
        <f t="shared" si="21"/>
        <v>0</v>
      </c>
      <c r="W66" s="6">
        <f t="shared" si="22"/>
        <v>0</v>
      </c>
    </row>
    <row r="67" spans="2:23" ht="12.75">
      <c r="B67">
        <f t="shared" si="1"/>
        <v>1001</v>
      </c>
      <c r="C67">
        <f t="shared" si="2"/>
        <v>360</v>
      </c>
      <c r="D67" s="4">
        <f t="shared" si="3"/>
        <v>3512.5</v>
      </c>
      <c r="E67" s="6">
        <f t="shared" si="4"/>
        <v>291.247317584214</v>
      </c>
      <c r="F67" s="4">
        <f t="shared" si="5"/>
        <v>31730</v>
      </c>
      <c r="G67" s="6">
        <f t="shared" si="6"/>
        <v>240.97026095903757</v>
      </c>
      <c r="H67" s="4">
        <f t="shared" si="7"/>
        <v>34730</v>
      </c>
      <c r="I67" s="6">
        <f t="shared" si="8"/>
        <v>160.20819787597222</v>
      </c>
      <c r="J67" s="4">
        <f t="shared" si="9"/>
        <v>52442.5</v>
      </c>
      <c r="K67" s="6">
        <f t="shared" si="10"/>
        <v>682.8555240068478</v>
      </c>
      <c r="L67" s="4">
        <f t="shared" si="11"/>
        <v>0</v>
      </c>
      <c r="M67" s="6">
        <f t="shared" si="12"/>
        <v>0</v>
      </c>
      <c r="N67" s="4">
        <f t="shared" si="13"/>
        <v>0</v>
      </c>
      <c r="O67" s="6">
        <f t="shared" si="14"/>
        <v>0</v>
      </c>
      <c r="P67" s="4">
        <f t="shared" si="15"/>
        <v>0</v>
      </c>
      <c r="Q67" s="6">
        <f t="shared" si="16"/>
        <v>0</v>
      </c>
      <c r="R67" s="4">
        <f t="shared" si="17"/>
        <v>0</v>
      </c>
      <c r="S67" s="6">
        <f t="shared" si="18"/>
        <v>0</v>
      </c>
      <c r="T67" s="4">
        <f t="shared" si="19"/>
        <v>0</v>
      </c>
      <c r="U67" s="6">
        <f t="shared" si="20"/>
        <v>0</v>
      </c>
      <c r="V67" s="4">
        <f t="shared" si="21"/>
        <v>0</v>
      </c>
      <c r="W67" s="6">
        <f t="shared" si="22"/>
        <v>0</v>
      </c>
    </row>
    <row r="68" spans="2:23" ht="12.75">
      <c r="B68">
        <f t="shared" si="1"/>
        <v>0</v>
      </c>
      <c r="C68">
        <f t="shared" si="2"/>
        <v>0</v>
      </c>
      <c r="D68" s="4">
        <f t="shared" si="3"/>
        <v>0</v>
      </c>
      <c r="E68" s="6">
        <f t="shared" si="4"/>
        <v>0</v>
      </c>
      <c r="F68" s="4">
        <f t="shared" si="5"/>
        <v>0</v>
      </c>
      <c r="G68" s="6">
        <f t="shared" si="6"/>
        <v>0</v>
      </c>
      <c r="H68" s="4">
        <f t="shared" si="7"/>
        <v>0</v>
      </c>
      <c r="I68" s="6">
        <f t="shared" si="8"/>
        <v>0</v>
      </c>
      <c r="J68" s="4">
        <f t="shared" si="9"/>
        <v>0</v>
      </c>
      <c r="K68" s="6">
        <f t="shared" si="10"/>
        <v>0</v>
      </c>
      <c r="L68" s="4">
        <f t="shared" si="11"/>
        <v>0</v>
      </c>
      <c r="M68" s="6">
        <f t="shared" si="12"/>
        <v>0</v>
      </c>
      <c r="N68" s="4">
        <f t="shared" si="13"/>
        <v>0</v>
      </c>
      <c r="O68" s="6">
        <f t="shared" si="14"/>
        <v>0</v>
      </c>
      <c r="P68" s="4">
        <f t="shared" si="15"/>
        <v>0</v>
      </c>
      <c r="Q68" s="6">
        <f t="shared" si="16"/>
        <v>0</v>
      </c>
      <c r="R68" s="4">
        <f t="shared" si="17"/>
        <v>0</v>
      </c>
      <c r="S68" s="6">
        <f t="shared" si="18"/>
        <v>0</v>
      </c>
      <c r="T68" s="4">
        <f t="shared" si="19"/>
        <v>0</v>
      </c>
      <c r="U68" s="6">
        <f t="shared" si="20"/>
        <v>0</v>
      </c>
      <c r="V68" s="4">
        <f t="shared" si="21"/>
        <v>0</v>
      </c>
      <c r="W68" s="6">
        <f t="shared" si="22"/>
        <v>0</v>
      </c>
    </row>
    <row r="69" spans="2:23" ht="12.75">
      <c r="B69">
        <f t="shared" si="1"/>
        <v>0</v>
      </c>
      <c r="C69">
        <f t="shared" si="2"/>
        <v>0</v>
      </c>
      <c r="D69" s="4">
        <f t="shared" si="3"/>
        <v>0</v>
      </c>
      <c r="E69" s="6">
        <f t="shared" si="4"/>
        <v>0</v>
      </c>
      <c r="F69" s="4">
        <f t="shared" si="5"/>
        <v>0</v>
      </c>
      <c r="G69" s="6">
        <f t="shared" si="6"/>
        <v>0</v>
      </c>
      <c r="H69" s="4">
        <f t="shared" si="7"/>
        <v>0</v>
      </c>
      <c r="I69" s="6">
        <f t="shared" si="8"/>
        <v>0</v>
      </c>
      <c r="J69" s="4">
        <f t="shared" si="9"/>
        <v>0</v>
      </c>
      <c r="K69" s="6">
        <f t="shared" si="10"/>
        <v>0</v>
      </c>
      <c r="L69" s="4">
        <f t="shared" si="11"/>
        <v>0</v>
      </c>
      <c r="M69" s="6">
        <f t="shared" si="12"/>
        <v>0</v>
      </c>
      <c r="N69" s="4">
        <f t="shared" si="13"/>
        <v>0</v>
      </c>
      <c r="O69" s="6">
        <f t="shared" si="14"/>
        <v>0</v>
      </c>
      <c r="P69" s="4">
        <f t="shared" si="15"/>
        <v>0</v>
      </c>
      <c r="Q69" s="6">
        <f t="shared" si="16"/>
        <v>0</v>
      </c>
      <c r="R69" s="4">
        <f t="shared" si="17"/>
        <v>0</v>
      </c>
      <c r="S69" s="6">
        <f t="shared" si="18"/>
        <v>0</v>
      </c>
      <c r="T69" s="4">
        <f t="shared" si="19"/>
        <v>0</v>
      </c>
      <c r="U69" s="6">
        <f t="shared" si="20"/>
        <v>0</v>
      </c>
      <c r="V69" s="4">
        <f t="shared" si="21"/>
        <v>0</v>
      </c>
      <c r="W69" s="6">
        <f t="shared" si="22"/>
        <v>0</v>
      </c>
    </row>
    <row r="70" spans="2:23" ht="12.75">
      <c r="B70">
        <f t="shared" si="1"/>
        <v>0</v>
      </c>
      <c r="C70">
        <f t="shared" si="2"/>
        <v>0</v>
      </c>
      <c r="D70" s="4">
        <f t="shared" si="3"/>
        <v>0</v>
      </c>
      <c r="E70" s="6">
        <f t="shared" si="4"/>
        <v>0</v>
      </c>
      <c r="F70" s="4">
        <f t="shared" si="5"/>
        <v>0</v>
      </c>
      <c r="G70" s="6">
        <f t="shared" si="6"/>
        <v>0</v>
      </c>
      <c r="H70" s="4">
        <f t="shared" si="7"/>
        <v>0</v>
      </c>
      <c r="I70" s="6">
        <f t="shared" si="8"/>
        <v>0</v>
      </c>
      <c r="J70" s="4">
        <f t="shared" si="9"/>
        <v>0</v>
      </c>
      <c r="K70" s="6">
        <f t="shared" si="10"/>
        <v>0</v>
      </c>
      <c r="L70" s="4">
        <f t="shared" si="11"/>
        <v>0</v>
      </c>
      <c r="M70" s="6">
        <f t="shared" si="12"/>
        <v>0</v>
      </c>
      <c r="N70" s="4">
        <f t="shared" si="13"/>
        <v>0</v>
      </c>
      <c r="O70" s="6">
        <f t="shared" si="14"/>
        <v>0</v>
      </c>
      <c r="P70" s="4">
        <f t="shared" si="15"/>
        <v>0</v>
      </c>
      <c r="Q70" s="6">
        <f t="shared" si="16"/>
        <v>0</v>
      </c>
      <c r="R70" s="4">
        <f t="shared" si="17"/>
        <v>0</v>
      </c>
      <c r="S70" s="6">
        <f t="shared" si="18"/>
        <v>0</v>
      </c>
      <c r="T70" s="4">
        <f t="shared" si="19"/>
        <v>0</v>
      </c>
      <c r="U70" s="6">
        <f t="shared" si="20"/>
        <v>0</v>
      </c>
      <c r="V70" s="4">
        <f t="shared" si="21"/>
        <v>0</v>
      </c>
      <c r="W70" s="6">
        <f t="shared" si="22"/>
        <v>0</v>
      </c>
    </row>
    <row r="71" spans="2:23" ht="12.75">
      <c r="B71">
        <f t="shared" si="1"/>
        <v>0</v>
      </c>
      <c r="C71">
        <f t="shared" si="2"/>
        <v>0</v>
      </c>
      <c r="D71" s="4">
        <f t="shared" si="3"/>
        <v>0</v>
      </c>
      <c r="E71" s="6">
        <f t="shared" si="4"/>
        <v>0</v>
      </c>
      <c r="F71" s="4">
        <f t="shared" si="5"/>
        <v>0</v>
      </c>
      <c r="G71" s="6">
        <f t="shared" si="6"/>
        <v>0</v>
      </c>
      <c r="H71" s="4">
        <f t="shared" si="7"/>
        <v>0</v>
      </c>
      <c r="I71" s="6">
        <f t="shared" si="8"/>
        <v>0</v>
      </c>
      <c r="J71" s="4">
        <f t="shared" si="9"/>
        <v>0</v>
      </c>
      <c r="K71" s="6">
        <f t="shared" si="10"/>
        <v>0</v>
      </c>
      <c r="L71" s="4">
        <f t="shared" si="11"/>
        <v>0</v>
      </c>
      <c r="M71" s="6">
        <f t="shared" si="12"/>
        <v>0</v>
      </c>
      <c r="N71" s="4">
        <f t="shared" si="13"/>
        <v>0</v>
      </c>
      <c r="O71" s="6">
        <f t="shared" si="14"/>
        <v>0</v>
      </c>
      <c r="P71" s="4">
        <f t="shared" si="15"/>
        <v>0</v>
      </c>
      <c r="Q71" s="6">
        <f t="shared" si="16"/>
        <v>0</v>
      </c>
      <c r="R71" s="4">
        <f t="shared" si="17"/>
        <v>0</v>
      </c>
      <c r="S71" s="6">
        <f t="shared" si="18"/>
        <v>0</v>
      </c>
      <c r="T71" s="4">
        <f t="shared" si="19"/>
        <v>0</v>
      </c>
      <c r="U71" s="6">
        <f t="shared" si="20"/>
        <v>0</v>
      </c>
      <c r="V71" s="4">
        <f t="shared" si="21"/>
        <v>0</v>
      </c>
      <c r="W71" s="6">
        <f t="shared" si="22"/>
        <v>0</v>
      </c>
    </row>
    <row r="72" spans="2:23" ht="12.75">
      <c r="B72">
        <f t="shared" si="1"/>
        <v>0</v>
      </c>
      <c r="C72">
        <f t="shared" si="2"/>
        <v>0</v>
      </c>
      <c r="D72" s="4">
        <f t="shared" si="3"/>
        <v>0</v>
      </c>
      <c r="E72" s="6">
        <f t="shared" si="4"/>
        <v>0</v>
      </c>
      <c r="F72" s="4">
        <f t="shared" si="5"/>
        <v>0</v>
      </c>
      <c r="G72" s="6">
        <f t="shared" si="6"/>
        <v>0</v>
      </c>
      <c r="H72" s="4">
        <f t="shared" si="7"/>
        <v>0</v>
      </c>
      <c r="I72" s="6">
        <f t="shared" si="8"/>
        <v>0</v>
      </c>
      <c r="J72" s="4">
        <f t="shared" si="9"/>
        <v>0</v>
      </c>
      <c r="K72" s="6">
        <f t="shared" si="10"/>
        <v>0</v>
      </c>
      <c r="L72" s="4">
        <f t="shared" si="11"/>
        <v>0</v>
      </c>
      <c r="M72" s="6">
        <f t="shared" si="12"/>
        <v>0</v>
      </c>
      <c r="N72" s="4">
        <f t="shared" si="13"/>
        <v>0</v>
      </c>
      <c r="O72" s="6">
        <f t="shared" si="14"/>
        <v>0</v>
      </c>
      <c r="P72" s="4">
        <f t="shared" si="15"/>
        <v>0</v>
      </c>
      <c r="Q72" s="6">
        <f t="shared" si="16"/>
        <v>0</v>
      </c>
      <c r="R72" s="4">
        <f t="shared" si="17"/>
        <v>0</v>
      </c>
      <c r="S72" s="6">
        <f t="shared" si="18"/>
        <v>0</v>
      </c>
      <c r="T72" s="4">
        <f t="shared" si="19"/>
        <v>0</v>
      </c>
      <c r="U72" s="6">
        <f t="shared" si="20"/>
        <v>0</v>
      </c>
      <c r="V72" s="4">
        <f t="shared" si="21"/>
        <v>0</v>
      </c>
      <c r="W72" s="6">
        <f t="shared" si="22"/>
        <v>0</v>
      </c>
    </row>
    <row r="73" spans="2:23" ht="12.75">
      <c r="B73">
        <f t="shared" si="1"/>
        <v>0</v>
      </c>
      <c r="C73">
        <f t="shared" si="2"/>
        <v>0</v>
      </c>
      <c r="D73" s="4">
        <f t="shared" si="3"/>
        <v>0</v>
      </c>
      <c r="E73" s="6">
        <f t="shared" si="4"/>
        <v>0</v>
      </c>
      <c r="F73" s="4">
        <f t="shared" si="5"/>
        <v>0</v>
      </c>
      <c r="G73" s="6">
        <f t="shared" si="6"/>
        <v>0</v>
      </c>
      <c r="H73" s="4">
        <f t="shared" si="7"/>
        <v>0</v>
      </c>
      <c r="I73" s="6">
        <f t="shared" si="8"/>
        <v>0</v>
      </c>
      <c r="J73" s="4">
        <f t="shared" si="9"/>
        <v>0</v>
      </c>
      <c r="K73" s="6">
        <f t="shared" si="10"/>
        <v>0</v>
      </c>
      <c r="L73" s="4">
        <f t="shared" si="11"/>
        <v>0</v>
      </c>
      <c r="M73" s="6">
        <f t="shared" si="12"/>
        <v>0</v>
      </c>
      <c r="N73" s="4">
        <f t="shared" si="13"/>
        <v>0</v>
      </c>
      <c r="O73" s="6">
        <f t="shared" si="14"/>
        <v>0</v>
      </c>
      <c r="P73" s="4">
        <f t="shared" si="15"/>
        <v>0</v>
      </c>
      <c r="Q73" s="6">
        <f t="shared" si="16"/>
        <v>0</v>
      </c>
      <c r="R73" s="4">
        <f t="shared" si="17"/>
        <v>0</v>
      </c>
      <c r="S73" s="6">
        <f t="shared" si="18"/>
        <v>0</v>
      </c>
      <c r="T73" s="4">
        <f t="shared" si="19"/>
        <v>0</v>
      </c>
      <c r="U73" s="6">
        <f t="shared" si="20"/>
        <v>0</v>
      </c>
      <c r="V73" s="4">
        <f t="shared" si="21"/>
        <v>0</v>
      </c>
      <c r="W73" s="6">
        <f t="shared" si="22"/>
        <v>0</v>
      </c>
    </row>
    <row r="74" spans="2:23" ht="12.75">
      <c r="B74">
        <f t="shared" si="1"/>
        <v>0</v>
      </c>
      <c r="C74">
        <f t="shared" si="2"/>
        <v>0</v>
      </c>
      <c r="D74" s="4">
        <f t="shared" si="3"/>
        <v>0</v>
      </c>
      <c r="E74" s="6">
        <f t="shared" si="4"/>
        <v>0</v>
      </c>
      <c r="F74" s="4">
        <f t="shared" si="5"/>
        <v>0</v>
      </c>
      <c r="G74" s="6">
        <f t="shared" si="6"/>
        <v>0</v>
      </c>
      <c r="H74" s="4">
        <f t="shared" si="7"/>
        <v>0</v>
      </c>
      <c r="I74" s="6">
        <f t="shared" si="8"/>
        <v>0</v>
      </c>
      <c r="J74" s="4">
        <f t="shared" si="9"/>
        <v>0</v>
      </c>
      <c r="K74" s="6">
        <f t="shared" si="10"/>
        <v>0</v>
      </c>
      <c r="L74" s="4">
        <f t="shared" si="11"/>
        <v>0</v>
      </c>
      <c r="M74" s="6">
        <f t="shared" si="12"/>
        <v>0</v>
      </c>
      <c r="N74" s="4">
        <f t="shared" si="13"/>
        <v>0</v>
      </c>
      <c r="O74" s="6">
        <f t="shared" si="14"/>
        <v>0</v>
      </c>
      <c r="P74" s="4">
        <f t="shared" si="15"/>
        <v>0</v>
      </c>
      <c r="Q74" s="6">
        <f t="shared" si="16"/>
        <v>0</v>
      </c>
      <c r="R74" s="4">
        <f t="shared" si="17"/>
        <v>0</v>
      </c>
      <c r="S74" s="6">
        <f t="shared" si="18"/>
        <v>0</v>
      </c>
      <c r="T74" s="4">
        <f t="shared" si="19"/>
        <v>0</v>
      </c>
      <c r="U74" s="6">
        <f t="shared" si="20"/>
        <v>0</v>
      </c>
      <c r="V74" s="4">
        <f t="shared" si="21"/>
        <v>0</v>
      </c>
      <c r="W74" s="6">
        <f t="shared" si="22"/>
        <v>0</v>
      </c>
    </row>
    <row r="75" spans="2:23" ht="12.75">
      <c r="B75">
        <f t="shared" si="1"/>
        <v>0</v>
      </c>
      <c r="C75">
        <f t="shared" si="2"/>
        <v>0</v>
      </c>
      <c r="D75" s="4">
        <f t="shared" si="3"/>
        <v>0</v>
      </c>
      <c r="E75" s="6">
        <f t="shared" si="4"/>
        <v>0</v>
      </c>
      <c r="F75" s="4">
        <f t="shared" si="5"/>
        <v>0</v>
      </c>
      <c r="G75" s="6">
        <f t="shared" si="6"/>
        <v>0</v>
      </c>
      <c r="H75" s="4">
        <f t="shared" si="7"/>
        <v>0</v>
      </c>
      <c r="I75" s="6">
        <f t="shared" si="8"/>
        <v>0</v>
      </c>
      <c r="J75" s="4">
        <f t="shared" si="9"/>
        <v>0</v>
      </c>
      <c r="K75" s="6">
        <f t="shared" si="10"/>
        <v>0</v>
      </c>
      <c r="L75" s="4">
        <f t="shared" si="11"/>
        <v>0</v>
      </c>
      <c r="M75" s="6">
        <f t="shared" si="12"/>
        <v>0</v>
      </c>
      <c r="N75" s="4">
        <f t="shared" si="13"/>
        <v>0</v>
      </c>
      <c r="O75" s="6">
        <f t="shared" si="14"/>
        <v>0</v>
      </c>
      <c r="P75" s="4">
        <f t="shared" si="15"/>
        <v>0</v>
      </c>
      <c r="Q75" s="6">
        <f t="shared" si="16"/>
        <v>0</v>
      </c>
      <c r="R75" s="4">
        <f t="shared" si="17"/>
        <v>0</v>
      </c>
      <c r="S75" s="6">
        <f t="shared" si="18"/>
        <v>0</v>
      </c>
      <c r="T75" s="4">
        <f t="shared" si="19"/>
        <v>0</v>
      </c>
      <c r="U75" s="6">
        <f t="shared" si="20"/>
        <v>0</v>
      </c>
      <c r="V75" s="4">
        <f t="shared" si="21"/>
        <v>0</v>
      </c>
      <c r="W75" s="6">
        <f t="shared" si="22"/>
        <v>0</v>
      </c>
    </row>
    <row r="76" spans="2:23" ht="12.75">
      <c r="B76">
        <f t="shared" si="1"/>
        <v>0</v>
      </c>
      <c r="C76">
        <f t="shared" si="2"/>
        <v>0</v>
      </c>
      <c r="D76" s="4">
        <f t="shared" si="3"/>
        <v>0</v>
      </c>
      <c r="E76" s="6">
        <f t="shared" si="4"/>
        <v>0</v>
      </c>
      <c r="F76" s="4">
        <f t="shared" si="5"/>
        <v>0</v>
      </c>
      <c r="G76" s="6">
        <f t="shared" si="6"/>
        <v>0</v>
      </c>
      <c r="H76" s="4">
        <f t="shared" si="7"/>
        <v>0</v>
      </c>
      <c r="I76" s="6">
        <f t="shared" si="8"/>
        <v>0</v>
      </c>
      <c r="J76" s="4">
        <f t="shared" si="9"/>
        <v>0</v>
      </c>
      <c r="K76" s="6">
        <f t="shared" si="10"/>
        <v>0</v>
      </c>
      <c r="L76" s="4">
        <f t="shared" si="11"/>
        <v>0</v>
      </c>
      <c r="M76" s="6">
        <f t="shared" si="12"/>
        <v>0</v>
      </c>
      <c r="N76" s="4">
        <f t="shared" si="13"/>
        <v>0</v>
      </c>
      <c r="O76" s="6">
        <f t="shared" si="14"/>
        <v>0</v>
      </c>
      <c r="P76" s="4">
        <f t="shared" si="15"/>
        <v>0</v>
      </c>
      <c r="Q76" s="6">
        <f t="shared" si="16"/>
        <v>0</v>
      </c>
      <c r="R76" s="4">
        <f t="shared" si="17"/>
        <v>0</v>
      </c>
      <c r="S76" s="6">
        <f t="shared" si="18"/>
        <v>0</v>
      </c>
      <c r="T76" s="4">
        <f t="shared" si="19"/>
        <v>0</v>
      </c>
      <c r="U76" s="6">
        <f t="shared" si="20"/>
        <v>0</v>
      </c>
      <c r="V76" s="4">
        <f t="shared" si="21"/>
        <v>0</v>
      </c>
      <c r="W76" s="6">
        <f t="shared" si="22"/>
        <v>0</v>
      </c>
    </row>
    <row r="77" spans="2:23" ht="12.75">
      <c r="B77">
        <f t="shared" si="1"/>
        <v>0</v>
      </c>
      <c r="C77">
        <f t="shared" si="2"/>
        <v>0</v>
      </c>
      <c r="D77" s="4">
        <f t="shared" si="3"/>
        <v>0</v>
      </c>
      <c r="E77" s="6">
        <f t="shared" si="4"/>
        <v>0</v>
      </c>
      <c r="F77" s="4">
        <f t="shared" si="5"/>
        <v>0</v>
      </c>
      <c r="G77" s="6">
        <f t="shared" si="6"/>
        <v>0</v>
      </c>
      <c r="H77" s="4">
        <f t="shared" si="7"/>
        <v>0</v>
      </c>
      <c r="I77" s="6">
        <f t="shared" si="8"/>
        <v>0</v>
      </c>
      <c r="J77" s="4">
        <f t="shared" si="9"/>
        <v>0</v>
      </c>
      <c r="K77" s="6">
        <f t="shared" si="10"/>
        <v>0</v>
      </c>
      <c r="L77" s="4">
        <f t="shared" si="11"/>
        <v>0</v>
      </c>
      <c r="M77" s="6">
        <f t="shared" si="12"/>
        <v>0</v>
      </c>
      <c r="N77" s="4">
        <f t="shared" si="13"/>
        <v>0</v>
      </c>
      <c r="O77" s="6">
        <f t="shared" si="14"/>
        <v>0</v>
      </c>
      <c r="P77" s="4">
        <f t="shared" si="15"/>
        <v>0</v>
      </c>
      <c r="Q77" s="6">
        <f t="shared" si="16"/>
        <v>0</v>
      </c>
      <c r="R77" s="4">
        <f t="shared" si="17"/>
        <v>0</v>
      </c>
      <c r="S77" s="6">
        <f t="shared" si="18"/>
        <v>0</v>
      </c>
      <c r="T77" s="4">
        <f t="shared" si="19"/>
        <v>0</v>
      </c>
      <c r="U77" s="6">
        <f t="shared" si="20"/>
        <v>0</v>
      </c>
      <c r="V77" s="4">
        <f t="shared" si="21"/>
        <v>0</v>
      </c>
      <c r="W77" s="6">
        <f t="shared" si="22"/>
        <v>0</v>
      </c>
    </row>
    <row r="78" spans="2:23" ht="12.75">
      <c r="B78">
        <f t="shared" si="1"/>
        <v>0</v>
      </c>
      <c r="C78">
        <f t="shared" si="2"/>
        <v>0</v>
      </c>
      <c r="D78" s="4">
        <f t="shared" si="3"/>
        <v>0</v>
      </c>
      <c r="E78" s="6">
        <f t="shared" si="4"/>
        <v>0</v>
      </c>
      <c r="F78" s="4">
        <f t="shared" si="5"/>
        <v>0</v>
      </c>
      <c r="G78" s="6">
        <f t="shared" si="6"/>
        <v>0</v>
      </c>
      <c r="H78" s="4">
        <f t="shared" si="7"/>
        <v>0</v>
      </c>
      <c r="I78" s="6">
        <f t="shared" si="8"/>
        <v>0</v>
      </c>
      <c r="J78" s="4">
        <f t="shared" si="9"/>
        <v>0</v>
      </c>
      <c r="K78" s="6">
        <f t="shared" si="10"/>
        <v>0</v>
      </c>
      <c r="L78" s="4">
        <f t="shared" si="11"/>
        <v>0</v>
      </c>
      <c r="M78" s="6">
        <f t="shared" si="12"/>
        <v>0</v>
      </c>
      <c r="N78" s="4">
        <f t="shared" si="13"/>
        <v>0</v>
      </c>
      <c r="O78" s="6">
        <f t="shared" si="14"/>
        <v>0</v>
      </c>
      <c r="P78" s="4">
        <f t="shared" si="15"/>
        <v>0</v>
      </c>
      <c r="Q78" s="6">
        <f t="shared" si="16"/>
        <v>0</v>
      </c>
      <c r="R78" s="4">
        <f t="shared" si="17"/>
        <v>0</v>
      </c>
      <c r="S78" s="6">
        <f t="shared" si="18"/>
        <v>0</v>
      </c>
      <c r="T78" s="4">
        <f t="shared" si="19"/>
        <v>0</v>
      </c>
      <c r="U78" s="6">
        <f t="shared" si="20"/>
        <v>0</v>
      </c>
      <c r="V78" s="4">
        <f t="shared" si="21"/>
        <v>0</v>
      </c>
      <c r="W78" s="6">
        <f t="shared" si="22"/>
        <v>0</v>
      </c>
    </row>
    <row r="79" spans="2:23" ht="12.75">
      <c r="B79">
        <f t="shared" si="1"/>
        <v>0</v>
      </c>
      <c r="C79">
        <f t="shared" si="2"/>
        <v>0</v>
      </c>
      <c r="D79" s="4">
        <f t="shared" si="3"/>
        <v>0</v>
      </c>
      <c r="E79" s="6">
        <f t="shared" si="4"/>
        <v>0</v>
      </c>
      <c r="F79" s="4">
        <f t="shared" si="5"/>
        <v>0</v>
      </c>
      <c r="G79" s="6">
        <f t="shared" si="6"/>
        <v>0</v>
      </c>
      <c r="H79" s="4">
        <f t="shared" si="7"/>
        <v>0</v>
      </c>
      <c r="I79" s="6">
        <f t="shared" si="8"/>
        <v>0</v>
      </c>
      <c r="J79" s="4">
        <f t="shared" si="9"/>
        <v>0</v>
      </c>
      <c r="K79" s="6">
        <f t="shared" si="10"/>
        <v>0</v>
      </c>
      <c r="L79" s="4">
        <f t="shared" si="11"/>
        <v>0</v>
      </c>
      <c r="M79" s="6">
        <f t="shared" si="12"/>
        <v>0</v>
      </c>
      <c r="N79" s="4">
        <f t="shared" si="13"/>
        <v>0</v>
      </c>
      <c r="O79" s="6">
        <f t="shared" si="14"/>
        <v>0</v>
      </c>
      <c r="P79" s="4">
        <f t="shared" si="15"/>
        <v>0</v>
      </c>
      <c r="Q79" s="6">
        <f t="shared" si="16"/>
        <v>0</v>
      </c>
      <c r="R79" s="4">
        <f t="shared" si="17"/>
        <v>0</v>
      </c>
      <c r="S79" s="6">
        <f t="shared" si="18"/>
        <v>0</v>
      </c>
      <c r="T79" s="4">
        <f t="shared" si="19"/>
        <v>0</v>
      </c>
      <c r="U79" s="6">
        <f t="shared" si="20"/>
        <v>0</v>
      </c>
      <c r="V79" s="4">
        <f t="shared" si="21"/>
        <v>0</v>
      </c>
      <c r="W79" s="6">
        <f t="shared" si="22"/>
        <v>0</v>
      </c>
    </row>
    <row r="80" spans="2:23" ht="12.75">
      <c r="B80">
        <f t="shared" si="1"/>
        <v>0</v>
      </c>
      <c r="C80">
        <f t="shared" si="2"/>
        <v>0</v>
      </c>
      <c r="D80" s="4">
        <f t="shared" si="3"/>
        <v>0</v>
      </c>
      <c r="E80" s="6">
        <f t="shared" si="4"/>
        <v>0</v>
      </c>
      <c r="F80" s="4">
        <f t="shared" si="5"/>
        <v>0</v>
      </c>
      <c r="G80" s="6">
        <f t="shared" si="6"/>
        <v>0</v>
      </c>
      <c r="H80" s="4">
        <f t="shared" si="7"/>
        <v>0</v>
      </c>
      <c r="I80" s="6">
        <f t="shared" si="8"/>
        <v>0</v>
      </c>
      <c r="J80" s="4">
        <f t="shared" si="9"/>
        <v>0</v>
      </c>
      <c r="K80" s="6">
        <f t="shared" si="10"/>
        <v>0</v>
      </c>
      <c r="L80" s="4">
        <f t="shared" si="11"/>
        <v>0</v>
      </c>
      <c r="M80" s="6">
        <f t="shared" si="12"/>
        <v>0</v>
      </c>
      <c r="N80" s="4">
        <f t="shared" si="13"/>
        <v>0</v>
      </c>
      <c r="O80" s="6">
        <f t="shared" si="14"/>
        <v>0</v>
      </c>
      <c r="P80" s="4">
        <f t="shared" si="15"/>
        <v>0</v>
      </c>
      <c r="Q80" s="6">
        <f t="shared" si="16"/>
        <v>0</v>
      </c>
      <c r="R80" s="4">
        <f t="shared" si="17"/>
        <v>0</v>
      </c>
      <c r="S80" s="6">
        <f t="shared" si="18"/>
        <v>0</v>
      </c>
      <c r="T80" s="4">
        <f t="shared" si="19"/>
        <v>0</v>
      </c>
      <c r="U80" s="6">
        <f t="shared" si="20"/>
        <v>0</v>
      </c>
      <c r="V80" s="4">
        <f t="shared" si="21"/>
        <v>0</v>
      </c>
      <c r="W80" s="6">
        <f t="shared" si="22"/>
        <v>0</v>
      </c>
    </row>
    <row r="81" spans="2:23" ht="12.75">
      <c r="B81">
        <f t="shared" si="1"/>
        <v>0</v>
      </c>
      <c r="C81">
        <f t="shared" si="2"/>
        <v>0</v>
      </c>
      <c r="D81" s="4">
        <f t="shared" si="3"/>
        <v>0</v>
      </c>
      <c r="E81" s="6">
        <f t="shared" si="4"/>
        <v>0</v>
      </c>
      <c r="F81" s="4">
        <f t="shared" si="5"/>
        <v>0</v>
      </c>
      <c r="G81" s="6">
        <f t="shared" si="6"/>
        <v>0</v>
      </c>
      <c r="H81" s="4">
        <f t="shared" si="7"/>
        <v>0</v>
      </c>
      <c r="I81" s="6">
        <f t="shared" si="8"/>
        <v>0</v>
      </c>
      <c r="J81" s="4">
        <f t="shared" si="9"/>
        <v>0</v>
      </c>
      <c r="K81" s="6">
        <f t="shared" si="10"/>
        <v>0</v>
      </c>
      <c r="L81" s="4">
        <f t="shared" si="11"/>
        <v>0</v>
      </c>
      <c r="M81" s="6">
        <f t="shared" si="12"/>
        <v>0</v>
      </c>
      <c r="N81" s="4">
        <f t="shared" si="13"/>
        <v>0</v>
      </c>
      <c r="O81" s="6">
        <f t="shared" si="14"/>
        <v>0</v>
      </c>
      <c r="P81" s="4">
        <f t="shared" si="15"/>
        <v>0</v>
      </c>
      <c r="Q81" s="6">
        <f t="shared" si="16"/>
        <v>0</v>
      </c>
      <c r="R81" s="4">
        <f t="shared" si="17"/>
        <v>0</v>
      </c>
      <c r="S81" s="6">
        <f t="shared" si="18"/>
        <v>0</v>
      </c>
      <c r="T81" s="4">
        <f t="shared" si="19"/>
        <v>0</v>
      </c>
      <c r="U81" s="6">
        <f t="shared" si="20"/>
        <v>0</v>
      </c>
      <c r="V81" s="4">
        <f t="shared" si="21"/>
        <v>0</v>
      </c>
      <c r="W81" s="6">
        <f t="shared" si="22"/>
        <v>0</v>
      </c>
    </row>
    <row r="82" spans="2:23" ht="12.75">
      <c r="B82">
        <f t="shared" si="1"/>
        <v>0</v>
      </c>
      <c r="C82">
        <f t="shared" si="2"/>
        <v>0</v>
      </c>
      <c r="D82" s="4">
        <f t="shared" si="3"/>
        <v>0</v>
      </c>
      <c r="E82" s="6">
        <f t="shared" si="4"/>
        <v>0</v>
      </c>
      <c r="F82" s="4">
        <f t="shared" si="5"/>
        <v>0</v>
      </c>
      <c r="G82" s="6">
        <f t="shared" si="6"/>
        <v>0</v>
      </c>
      <c r="H82" s="4">
        <f t="shared" si="7"/>
        <v>0</v>
      </c>
      <c r="I82" s="6">
        <f t="shared" si="8"/>
        <v>0</v>
      </c>
      <c r="J82" s="4">
        <f t="shared" si="9"/>
        <v>0</v>
      </c>
      <c r="K82" s="6">
        <f t="shared" si="10"/>
        <v>0</v>
      </c>
      <c r="L82" s="4">
        <f t="shared" si="11"/>
        <v>0</v>
      </c>
      <c r="M82" s="6">
        <f t="shared" si="12"/>
        <v>0</v>
      </c>
      <c r="N82" s="4">
        <f t="shared" si="13"/>
        <v>0</v>
      </c>
      <c r="O82" s="6">
        <f t="shared" si="14"/>
        <v>0</v>
      </c>
      <c r="P82" s="4">
        <f t="shared" si="15"/>
        <v>0</v>
      </c>
      <c r="Q82" s="6">
        <f t="shared" si="16"/>
        <v>0</v>
      </c>
      <c r="R82" s="4">
        <f t="shared" si="17"/>
        <v>0</v>
      </c>
      <c r="S82" s="6">
        <f t="shared" si="18"/>
        <v>0</v>
      </c>
      <c r="T82" s="4">
        <f t="shared" si="19"/>
        <v>0</v>
      </c>
      <c r="U82" s="6">
        <f t="shared" si="20"/>
        <v>0</v>
      </c>
      <c r="V82" s="4">
        <f t="shared" si="21"/>
        <v>0</v>
      </c>
      <c r="W82" s="6">
        <f t="shared" si="22"/>
        <v>0</v>
      </c>
    </row>
    <row r="83" spans="2:23" ht="12.75">
      <c r="B83">
        <f t="shared" si="1"/>
        <v>0</v>
      </c>
      <c r="C83">
        <f t="shared" si="2"/>
        <v>0</v>
      </c>
      <c r="D83" s="4">
        <f t="shared" si="3"/>
        <v>0</v>
      </c>
      <c r="E83" s="6">
        <f t="shared" si="4"/>
        <v>0</v>
      </c>
      <c r="F83" s="4">
        <f t="shared" si="5"/>
        <v>0</v>
      </c>
      <c r="G83" s="6">
        <f t="shared" si="6"/>
        <v>0</v>
      </c>
      <c r="H83" s="4">
        <f t="shared" si="7"/>
        <v>0</v>
      </c>
      <c r="I83" s="6">
        <f t="shared" si="8"/>
        <v>0</v>
      </c>
      <c r="J83" s="4">
        <f t="shared" si="9"/>
        <v>0</v>
      </c>
      <c r="K83" s="6">
        <f t="shared" si="10"/>
        <v>0</v>
      </c>
      <c r="L83" s="4">
        <f t="shared" si="11"/>
        <v>0</v>
      </c>
      <c r="M83" s="6">
        <f t="shared" si="12"/>
        <v>0</v>
      </c>
      <c r="N83" s="4">
        <f t="shared" si="13"/>
        <v>0</v>
      </c>
      <c r="O83" s="6">
        <f t="shared" si="14"/>
        <v>0</v>
      </c>
      <c r="P83" s="4">
        <f t="shared" si="15"/>
        <v>0</v>
      </c>
      <c r="Q83" s="6">
        <f t="shared" si="16"/>
        <v>0</v>
      </c>
      <c r="R83" s="4">
        <f t="shared" si="17"/>
        <v>0</v>
      </c>
      <c r="S83" s="6">
        <f t="shared" si="18"/>
        <v>0</v>
      </c>
      <c r="T83" s="4">
        <f t="shared" si="19"/>
        <v>0</v>
      </c>
      <c r="U83" s="6">
        <f t="shared" si="20"/>
        <v>0</v>
      </c>
      <c r="V83" s="4">
        <f t="shared" si="21"/>
        <v>0</v>
      </c>
      <c r="W83" s="6">
        <f t="shared" si="22"/>
        <v>0</v>
      </c>
    </row>
    <row r="84" spans="2:23" ht="12.75">
      <c r="B84">
        <f t="shared" si="1"/>
        <v>0</v>
      </c>
      <c r="C84">
        <f>IF(B84&lt;&gt;0,B84-B$55,0)</f>
        <v>0</v>
      </c>
      <c r="D84" s="4">
        <f aca="true" t="shared" si="23" ref="D84:D93">AVERAGE(D40:G40)</f>
        <v>0</v>
      </c>
      <c r="E84" s="6">
        <f aca="true" t="shared" si="24" ref="E84:E93">STDEV(D40:G40)</f>
        <v>0</v>
      </c>
      <c r="F84" s="4">
        <f aca="true" t="shared" si="25" ref="F84:F93">AVERAGE(H40:K40)</f>
        <v>0</v>
      </c>
      <c r="G84" s="6">
        <f aca="true" t="shared" si="26" ref="G84:G93">STDEV(H40:K40)</f>
        <v>0</v>
      </c>
      <c r="H84" s="4">
        <f aca="true" t="shared" si="27" ref="H84:H93">AVERAGE(L40:O40)</f>
        <v>0</v>
      </c>
      <c r="I84" s="6">
        <f aca="true" t="shared" si="28" ref="I84:I93">STDEV(L40:O40)</f>
        <v>0</v>
      </c>
      <c r="J84" s="4">
        <f aca="true" t="shared" si="29" ref="J84:J93">AVERAGE(P40:S40)</f>
        <v>0</v>
      </c>
      <c r="K84" s="6">
        <f aca="true" t="shared" si="30" ref="K84:K93">STDEV(P40:S40)</f>
        <v>0</v>
      </c>
      <c r="L84" s="4">
        <f aca="true" t="shared" si="31" ref="L84:L93">AVERAGE(T40:W40)</f>
        <v>0</v>
      </c>
      <c r="M84" s="6">
        <f aca="true" t="shared" si="32" ref="M84:M93">STDEV(T40:W40)</f>
        <v>0</v>
      </c>
      <c r="N84" s="4">
        <f aca="true" t="shared" si="33" ref="N84:N93">AVERAGE(X40:AA40)</f>
        <v>0</v>
      </c>
      <c r="O84" s="6">
        <f aca="true" t="shared" si="34" ref="O84:O93">STDEV(X40:AA40)</f>
        <v>0</v>
      </c>
      <c r="P84" s="4">
        <f aca="true" t="shared" si="35" ref="P84:P93">AVERAGE(AB40:AE40)</f>
        <v>0</v>
      </c>
      <c r="Q84" s="6">
        <f aca="true" t="shared" si="36" ref="Q84:Q93">STDEV(AB40:AE40)</f>
        <v>0</v>
      </c>
      <c r="R84" s="4">
        <f aca="true" t="shared" si="37" ref="R84:R93">AVERAGE(AF40:AI40)</f>
        <v>0</v>
      </c>
      <c r="S84" s="6">
        <f aca="true" t="shared" si="38" ref="S84:S93">STDEV(AF40:AI40)</f>
        <v>0</v>
      </c>
      <c r="T84" s="4">
        <f aca="true" t="shared" si="39" ref="T84:T93">AVERAGE(AJ40:AM40)</f>
        <v>0</v>
      </c>
      <c r="U84" s="6">
        <f aca="true" t="shared" si="40" ref="U84:U93">STDEV(AJ40:AM40)</f>
        <v>0</v>
      </c>
      <c r="V84" s="4">
        <f aca="true" t="shared" si="41" ref="V84:V93">AVERAGE(AN40:AQ40)</f>
        <v>0</v>
      </c>
      <c r="W84" s="6">
        <f aca="true" t="shared" si="42" ref="W84:W93">STDEV(AN40:AQ40)</f>
        <v>0</v>
      </c>
    </row>
    <row r="85" spans="2:23" ht="12.75">
      <c r="B85">
        <f t="shared" si="1"/>
        <v>0</v>
      </c>
      <c r="C85">
        <f aca="true" t="shared" si="43" ref="C85:C93">IF(B85&lt;&gt;0,B85-B$55,0)</f>
        <v>0</v>
      </c>
      <c r="D85" s="4">
        <f t="shared" si="23"/>
        <v>0</v>
      </c>
      <c r="E85" s="6">
        <f t="shared" si="24"/>
        <v>0</v>
      </c>
      <c r="F85" s="4">
        <f t="shared" si="25"/>
        <v>0</v>
      </c>
      <c r="G85" s="6">
        <f t="shared" si="26"/>
        <v>0</v>
      </c>
      <c r="H85" s="4">
        <f t="shared" si="27"/>
        <v>0</v>
      </c>
      <c r="I85" s="6">
        <f t="shared" si="28"/>
        <v>0</v>
      </c>
      <c r="J85" s="4">
        <f t="shared" si="29"/>
        <v>0</v>
      </c>
      <c r="K85" s="6">
        <f t="shared" si="30"/>
        <v>0</v>
      </c>
      <c r="L85" s="4">
        <f t="shared" si="31"/>
        <v>0</v>
      </c>
      <c r="M85" s="6">
        <f t="shared" si="32"/>
        <v>0</v>
      </c>
      <c r="N85" s="4">
        <f t="shared" si="33"/>
        <v>0</v>
      </c>
      <c r="O85" s="6">
        <f t="shared" si="34"/>
        <v>0</v>
      </c>
      <c r="P85" s="4">
        <f t="shared" si="35"/>
        <v>0</v>
      </c>
      <c r="Q85" s="6">
        <f t="shared" si="36"/>
        <v>0</v>
      </c>
      <c r="R85" s="4">
        <f t="shared" si="37"/>
        <v>0</v>
      </c>
      <c r="S85" s="6">
        <f t="shared" si="38"/>
        <v>0</v>
      </c>
      <c r="T85" s="4">
        <f t="shared" si="39"/>
        <v>0</v>
      </c>
      <c r="U85" s="6">
        <f t="shared" si="40"/>
        <v>0</v>
      </c>
      <c r="V85" s="4">
        <f t="shared" si="41"/>
        <v>0</v>
      </c>
      <c r="W85" s="6">
        <f t="shared" si="42"/>
        <v>0</v>
      </c>
    </row>
    <row r="86" spans="2:23" ht="12.75">
      <c r="B86">
        <f t="shared" si="1"/>
        <v>0</v>
      </c>
      <c r="C86">
        <f t="shared" si="43"/>
        <v>0</v>
      </c>
      <c r="D86" s="4">
        <f t="shared" si="23"/>
        <v>0</v>
      </c>
      <c r="E86" s="6">
        <f t="shared" si="24"/>
        <v>0</v>
      </c>
      <c r="F86" s="4">
        <f t="shared" si="25"/>
        <v>0</v>
      </c>
      <c r="G86" s="6">
        <f t="shared" si="26"/>
        <v>0</v>
      </c>
      <c r="H86" s="4">
        <f t="shared" si="27"/>
        <v>0</v>
      </c>
      <c r="I86" s="6">
        <f t="shared" si="28"/>
        <v>0</v>
      </c>
      <c r="J86" s="4">
        <f t="shared" si="29"/>
        <v>0</v>
      </c>
      <c r="K86" s="6">
        <f t="shared" si="30"/>
        <v>0</v>
      </c>
      <c r="L86" s="4">
        <f t="shared" si="31"/>
        <v>0</v>
      </c>
      <c r="M86" s="6">
        <f t="shared" si="32"/>
        <v>0</v>
      </c>
      <c r="N86" s="4">
        <f t="shared" si="33"/>
        <v>0</v>
      </c>
      <c r="O86" s="6">
        <f t="shared" si="34"/>
        <v>0</v>
      </c>
      <c r="P86" s="4">
        <f t="shared" si="35"/>
        <v>0</v>
      </c>
      <c r="Q86" s="6">
        <f t="shared" si="36"/>
        <v>0</v>
      </c>
      <c r="R86" s="4">
        <f t="shared" si="37"/>
        <v>0</v>
      </c>
      <c r="S86" s="6">
        <f t="shared" si="38"/>
        <v>0</v>
      </c>
      <c r="T86" s="4">
        <f t="shared" si="39"/>
        <v>0</v>
      </c>
      <c r="U86" s="6">
        <f t="shared" si="40"/>
        <v>0</v>
      </c>
      <c r="V86" s="4">
        <f t="shared" si="41"/>
        <v>0</v>
      </c>
      <c r="W86" s="6">
        <f t="shared" si="42"/>
        <v>0</v>
      </c>
    </row>
    <row r="87" spans="2:23" ht="12.75">
      <c r="B87">
        <f t="shared" si="1"/>
        <v>0</v>
      </c>
      <c r="C87">
        <f t="shared" si="43"/>
        <v>0</v>
      </c>
      <c r="D87" s="4">
        <f t="shared" si="23"/>
        <v>0</v>
      </c>
      <c r="E87" s="6">
        <f t="shared" si="24"/>
        <v>0</v>
      </c>
      <c r="F87" s="4">
        <f t="shared" si="25"/>
        <v>0</v>
      </c>
      <c r="G87" s="6">
        <f t="shared" si="26"/>
        <v>0</v>
      </c>
      <c r="H87" s="4">
        <f t="shared" si="27"/>
        <v>0</v>
      </c>
      <c r="I87" s="6">
        <f t="shared" si="28"/>
        <v>0</v>
      </c>
      <c r="J87" s="4">
        <f t="shared" si="29"/>
        <v>0</v>
      </c>
      <c r="K87" s="6">
        <f t="shared" si="30"/>
        <v>0</v>
      </c>
      <c r="L87" s="4">
        <f t="shared" si="31"/>
        <v>0</v>
      </c>
      <c r="M87" s="6">
        <f t="shared" si="32"/>
        <v>0</v>
      </c>
      <c r="N87" s="4">
        <f t="shared" si="33"/>
        <v>0</v>
      </c>
      <c r="O87" s="6">
        <f t="shared" si="34"/>
        <v>0</v>
      </c>
      <c r="P87" s="4">
        <f t="shared" si="35"/>
        <v>0</v>
      </c>
      <c r="Q87" s="6">
        <f t="shared" si="36"/>
        <v>0</v>
      </c>
      <c r="R87" s="4">
        <f t="shared" si="37"/>
        <v>0</v>
      </c>
      <c r="S87" s="6">
        <f t="shared" si="38"/>
        <v>0</v>
      </c>
      <c r="T87" s="4">
        <f t="shared" si="39"/>
        <v>0</v>
      </c>
      <c r="U87" s="6">
        <f t="shared" si="40"/>
        <v>0</v>
      </c>
      <c r="V87" s="4">
        <f t="shared" si="41"/>
        <v>0</v>
      </c>
      <c r="W87" s="6">
        <f t="shared" si="42"/>
        <v>0</v>
      </c>
    </row>
    <row r="88" spans="2:23" ht="12.75">
      <c r="B88">
        <f t="shared" si="1"/>
        <v>0</v>
      </c>
      <c r="C88">
        <f t="shared" si="43"/>
        <v>0</v>
      </c>
      <c r="D88" s="4">
        <f t="shared" si="23"/>
        <v>0</v>
      </c>
      <c r="E88" s="6">
        <f t="shared" si="24"/>
        <v>0</v>
      </c>
      <c r="F88" s="4">
        <f t="shared" si="25"/>
        <v>0</v>
      </c>
      <c r="G88" s="6">
        <f t="shared" si="26"/>
        <v>0</v>
      </c>
      <c r="H88" s="4">
        <f t="shared" si="27"/>
        <v>0</v>
      </c>
      <c r="I88" s="6">
        <f t="shared" si="28"/>
        <v>0</v>
      </c>
      <c r="J88" s="4">
        <f t="shared" si="29"/>
        <v>0</v>
      </c>
      <c r="K88" s="6">
        <f t="shared" si="30"/>
        <v>0</v>
      </c>
      <c r="L88" s="4">
        <f t="shared" si="31"/>
        <v>0</v>
      </c>
      <c r="M88" s="6">
        <f t="shared" si="32"/>
        <v>0</v>
      </c>
      <c r="N88" s="4">
        <f t="shared" si="33"/>
        <v>0</v>
      </c>
      <c r="O88" s="6">
        <f t="shared" si="34"/>
        <v>0</v>
      </c>
      <c r="P88" s="4">
        <f t="shared" si="35"/>
        <v>0</v>
      </c>
      <c r="Q88" s="6">
        <f t="shared" si="36"/>
        <v>0</v>
      </c>
      <c r="R88" s="4">
        <f t="shared" si="37"/>
        <v>0</v>
      </c>
      <c r="S88" s="6">
        <f t="shared" si="38"/>
        <v>0</v>
      </c>
      <c r="T88" s="4">
        <f t="shared" si="39"/>
        <v>0</v>
      </c>
      <c r="U88" s="6">
        <f t="shared" si="40"/>
        <v>0</v>
      </c>
      <c r="V88" s="4">
        <f t="shared" si="41"/>
        <v>0</v>
      </c>
      <c r="W88" s="6">
        <f t="shared" si="42"/>
        <v>0</v>
      </c>
    </row>
    <row r="89" spans="2:23" ht="12.75">
      <c r="B89">
        <f t="shared" si="1"/>
        <v>0</v>
      </c>
      <c r="C89">
        <f t="shared" si="43"/>
        <v>0</v>
      </c>
      <c r="D89" s="4">
        <f t="shared" si="23"/>
        <v>0</v>
      </c>
      <c r="E89" s="6">
        <f t="shared" si="24"/>
        <v>0</v>
      </c>
      <c r="F89" s="4">
        <f t="shared" si="25"/>
        <v>0</v>
      </c>
      <c r="G89" s="6">
        <f t="shared" si="26"/>
        <v>0</v>
      </c>
      <c r="H89" s="4">
        <f t="shared" si="27"/>
        <v>0</v>
      </c>
      <c r="I89" s="6">
        <f t="shared" si="28"/>
        <v>0</v>
      </c>
      <c r="J89" s="4">
        <f t="shared" si="29"/>
        <v>0</v>
      </c>
      <c r="K89" s="6">
        <f t="shared" si="30"/>
        <v>0</v>
      </c>
      <c r="L89" s="4">
        <f t="shared" si="31"/>
        <v>0</v>
      </c>
      <c r="M89" s="6">
        <f t="shared" si="32"/>
        <v>0</v>
      </c>
      <c r="N89" s="4">
        <f t="shared" si="33"/>
        <v>0</v>
      </c>
      <c r="O89" s="6">
        <f t="shared" si="34"/>
        <v>0</v>
      </c>
      <c r="P89" s="4">
        <f t="shared" si="35"/>
        <v>0</v>
      </c>
      <c r="Q89" s="6">
        <f t="shared" si="36"/>
        <v>0</v>
      </c>
      <c r="R89" s="4">
        <f t="shared" si="37"/>
        <v>0</v>
      </c>
      <c r="S89" s="6">
        <f t="shared" si="38"/>
        <v>0</v>
      </c>
      <c r="T89" s="4">
        <f t="shared" si="39"/>
        <v>0</v>
      </c>
      <c r="U89" s="6">
        <f t="shared" si="40"/>
        <v>0</v>
      </c>
      <c r="V89" s="4">
        <f t="shared" si="41"/>
        <v>0</v>
      </c>
      <c r="W89" s="6">
        <f t="shared" si="42"/>
        <v>0</v>
      </c>
    </row>
    <row r="90" spans="2:23" ht="12.75">
      <c r="B90">
        <f t="shared" si="1"/>
        <v>0</v>
      </c>
      <c r="C90">
        <f t="shared" si="43"/>
        <v>0</v>
      </c>
      <c r="D90" s="4">
        <f t="shared" si="23"/>
        <v>0</v>
      </c>
      <c r="E90" s="6">
        <f t="shared" si="24"/>
        <v>0</v>
      </c>
      <c r="F90" s="4">
        <f t="shared" si="25"/>
        <v>0</v>
      </c>
      <c r="G90" s="6">
        <f t="shared" si="26"/>
        <v>0</v>
      </c>
      <c r="H90" s="4">
        <f t="shared" si="27"/>
        <v>0</v>
      </c>
      <c r="I90" s="6">
        <f t="shared" si="28"/>
        <v>0</v>
      </c>
      <c r="J90" s="4">
        <f t="shared" si="29"/>
        <v>0</v>
      </c>
      <c r="K90" s="6">
        <f t="shared" si="30"/>
        <v>0</v>
      </c>
      <c r="L90" s="4">
        <f t="shared" si="31"/>
        <v>0</v>
      </c>
      <c r="M90" s="6">
        <f t="shared" si="32"/>
        <v>0</v>
      </c>
      <c r="N90" s="4">
        <f t="shared" si="33"/>
        <v>0</v>
      </c>
      <c r="O90" s="6">
        <f t="shared" si="34"/>
        <v>0</v>
      </c>
      <c r="P90" s="4">
        <f t="shared" si="35"/>
        <v>0</v>
      </c>
      <c r="Q90" s="6">
        <f t="shared" si="36"/>
        <v>0</v>
      </c>
      <c r="R90" s="4">
        <f t="shared" si="37"/>
        <v>0</v>
      </c>
      <c r="S90" s="6">
        <f t="shared" si="38"/>
        <v>0</v>
      </c>
      <c r="T90" s="4">
        <f t="shared" si="39"/>
        <v>0</v>
      </c>
      <c r="U90" s="6">
        <f t="shared" si="40"/>
        <v>0</v>
      </c>
      <c r="V90" s="4">
        <f t="shared" si="41"/>
        <v>0</v>
      </c>
      <c r="W90" s="6">
        <f t="shared" si="42"/>
        <v>0</v>
      </c>
    </row>
    <row r="91" spans="2:23" ht="12.75">
      <c r="B91">
        <f t="shared" si="1"/>
        <v>0</v>
      </c>
      <c r="C91">
        <f t="shared" si="43"/>
        <v>0</v>
      </c>
      <c r="D91" s="4">
        <f t="shared" si="23"/>
        <v>0</v>
      </c>
      <c r="E91" s="6">
        <f t="shared" si="24"/>
        <v>0</v>
      </c>
      <c r="F91" s="4">
        <f t="shared" si="25"/>
        <v>0</v>
      </c>
      <c r="G91" s="6">
        <f t="shared" si="26"/>
        <v>0</v>
      </c>
      <c r="H91" s="4">
        <f t="shared" si="27"/>
        <v>0</v>
      </c>
      <c r="I91" s="6">
        <f t="shared" si="28"/>
        <v>0</v>
      </c>
      <c r="J91" s="4">
        <f t="shared" si="29"/>
        <v>0</v>
      </c>
      <c r="K91" s="6">
        <f t="shared" si="30"/>
        <v>0</v>
      </c>
      <c r="L91" s="4">
        <f t="shared" si="31"/>
        <v>0</v>
      </c>
      <c r="M91" s="6">
        <f t="shared" si="32"/>
        <v>0</v>
      </c>
      <c r="N91" s="4">
        <f t="shared" si="33"/>
        <v>0</v>
      </c>
      <c r="O91" s="6">
        <f t="shared" si="34"/>
        <v>0</v>
      </c>
      <c r="P91" s="4">
        <f t="shared" si="35"/>
        <v>0</v>
      </c>
      <c r="Q91" s="6">
        <f t="shared" si="36"/>
        <v>0</v>
      </c>
      <c r="R91" s="4">
        <f t="shared" si="37"/>
        <v>0</v>
      </c>
      <c r="S91" s="6">
        <f t="shared" si="38"/>
        <v>0</v>
      </c>
      <c r="T91" s="4">
        <f t="shared" si="39"/>
        <v>0</v>
      </c>
      <c r="U91" s="6">
        <f t="shared" si="40"/>
        <v>0</v>
      </c>
      <c r="V91" s="4">
        <f t="shared" si="41"/>
        <v>0</v>
      </c>
      <c r="W91" s="6">
        <f t="shared" si="42"/>
        <v>0</v>
      </c>
    </row>
    <row r="92" spans="2:23" ht="12.75">
      <c r="B92">
        <f t="shared" si="1"/>
        <v>0</v>
      </c>
      <c r="C92">
        <f t="shared" si="43"/>
        <v>0</v>
      </c>
      <c r="D92" s="4">
        <f t="shared" si="23"/>
        <v>0</v>
      </c>
      <c r="E92" s="6">
        <f t="shared" si="24"/>
        <v>0</v>
      </c>
      <c r="F92" s="4">
        <f t="shared" si="25"/>
        <v>0</v>
      </c>
      <c r="G92" s="6">
        <f t="shared" si="26"/>
        <v>0</v>
      </c>
      <c r="H92" s="4">
        <f t="shared" si="27"/>
        <v>0</v>
      </c>
      <c r="I92" s="6">
        <f t="shared" si="28"/>
        <v>0</v>
      </c>
      <c r="J92" s="4">
        <f t="shared" si="29"/>
        <v>0</v>
      </c>
      <c r="K92" s="6">
        <f t="shared" si="30"/>
        <v>0</v>
      </c>
      <c r="L92" s="4">
        <f t="shared" si="31"/>
        <v>0</v>
      </c>
      <c r="M92" s="6">
        <f t="shared" si="32"/>
        <v>0</v>
      </c>
      <c r="N92" s="4">
        <f t="shared" si="33"/>
        <v>0</v>
      </c>
      <c r="O92" s="6">
        <f t="shared" si="34"/>
        <v>0</v>
      </c>
      <c r="P92" s="4">
        <f t="shared" si="35"/>
        <v>0</v>
      </c>
      <c r="Q92" s="6">
        <f t="shared" si="36"/>
        <v>0</v>
      </c>
      <c r="R92" s="4">
        <f t="shared" si="37"/>
        <v>0</v>
      </c>
      <c r="S92" s="6">
        <f t="shared" si="38"/>
        <v>0</v>
      </c>
      <c r="T92" s="4">
        <f t="shared" si="39"/>
        <v>0</v>
      </c>
      <c r="U92" s="6">
        <f t="shared" si="40"/>
        <v>0</v>
      </c>
      <c r="V92" s="4">
        <f t="shared" si="41"/>
        <v>0</v>
      </c>
      <c r="W92" s="6">
        <f t="shared" si="42"/>
        <v>0</v>
      </c>
    </row>
    <row r="93" spans="2:23" ht="12.75">
      <c r="B93">
        <f t="shared" si="1"/>
        <v>0</v>
      </c>
      <c r="C93">
        <f t="shared" si="43"/>
        <v>0</v>
      </c>
      <c r="D93" s="4">
        <f t="shared" si="23"/>
        <v>0</v>
      </c>
      <c r="E93" s="6">
        <f t="shared" si="24"/>
        <v>0</v>
      </c>
      <c r="F93" s="4">
        <f t="shared" si="25"/>
        <v>0</v>
      </c>
      <c r="G93" s="6">
        <f t="shared" si="26"/>
        <v>0</v>
      </c>
      <c r="H93" s="4">
        <f t="shared" si="27"/>
        <v>0</v>
      </c>
      <c r="I93" s="6">
        <f t="shared" si="28"/>
        <v>0</v>
      </c>
      <c r="J93" s="4">
        <f t="shared" si="29"/>
        <v>0</v>
      </c>
      <c r="K93" s="6">
        <f t="shared" si="30"/>
        <v>0</v>
      </c>
      <c r="L93" s="4">
        <f t="shared" si="31"/>
        <v>0</v>
      </c>
      <c r="M93" s="6">
        <f t="shared" si="32"/>
        <v>0</v>
      </c>
      <c r="N93" s="4">
        <f t="shared" si="33"/>
        <v>0</v>
      </c>
      <c r="O93" s="6">
        <f t="shared" si="34"/>
        <v>0</v>
      </c>
      <c r="P93" s="4">
        <f t="shared" si="35"/>
        <v>0</v>
      </c>
      <c r="Q93" s="6">
        <f t="shared" si="36"/>
        <v>0</v>
      </c>
      <c r="R93" s="4">
        <f t="shared" si="37"/>
        <v>0</v>
      </c>
      <c r="S93" s="6">
        <f t="shared" si="38"/>
        <v>0</v>
      </c>
      <c r="T93" s="4">
        <f t="shared" si="39"/>
        <v>0</v>
      </c>
      <c r="U93" s="6">
        <f t="shared" si="40"/>
        <v>0</v>
      </c>
      <c r="V93" s="4">
        <f t="shared" si="41"/>
        <v>0</v>
      </c>
      <c r="W93" s="6">
        <f t="shared" si="42"/>
        <v>0</v>
      </c>
    </row>
    <row r="94" spans="4:23" ht="12.75">
      <c r="D94" s="4"/>
      <c r="E94" s="6"/>
      <c r="F94" s="4"/>
      <c r="G94" s="6"/>
      <c r="H94" s="4"/>
      <c r="I94" s="6"/>
      <c r="J94" s="4"/>
      <c r="K94" s="6"/>
      <c r="L94" s="4"/>
      <c r="M94" s="6"/>
      <c r="N94" s="4"/>
      <c r="O94" s="6"/>
      <c r="P94" s="4"/>
      <c r="Q94" s="6"/>
      <c r="R94" s="4"/>
      <c r="S94" s="6"/>
      <c r="T94" s="4"/>
      <c r="U94" s="6"/>
      <c r="V94" s="4"/>
      <c r="W94" s="6"/>
    </row>
    <row r="95" spans="2:17" ht="12.75">
      <c r="B95" s="2" t="s">
        <v>21</v>
      </c>
      <c r="D95" s="4"/>
      <c r="E95" s="6"/>
      <c r="F95" s="4"/>
      <c r="G95" s="6"/>
      <c r="H95" s="4"/>
      <c r="I95" s="6"/>
      <c r="J95" s="4"/>
      <c r="K95" s="6"/>
      <c r="L95" s="4"/>
      <c r="M95" s="6"/>
      <c r="N95" s="4"/>
      <c r="O95" s="6"/>
      <c r="P95" s="4"/>
      <c r="Q95" s="6"/>
    </row>
    <row r="97" spans="3:23" ht="12.75">
      <c r="C97" t="s">
        <v>16</v>
      </c>
      <c r="D97" s="5" t="str">
        <f>CONCATENATE(D53," - N")</f>
        <v> () - N</v>
      </c>
      <c r="E97" s="5"/>
      <c r="F97" s="5" t="str">
        <f aca="true" t="shared" si="44" ref="F97:V97">CONCATENATE(F53," - N")</f>
        <v> () - N</v>
      </c>
      <c r="G97" s="5"/>
      <c r="H97" s="5" t="str">
        <f t="shared" si="44"/>
        <v> () - N</v>
      </c>
      <c r="I97" s="5"/>
      <c r="J97" s="5" t="str">
        <f t="shared" si="44"/>
        <v> () - N</v>
      </c>
      <c r="K97" s="5"/>
      <c r="L97" s="5" t="e">
        <f t="shared" si="44"/>
        <v>#VALUE!</v>
      </c>
      <c r="M97" s="5"/>
      <c r="N97" s="5" t="e">
        <f t="shared" si="44"/>
        <v>#VALUE!</v>
      </c>
      <c r="O97" s="5"/>
      <c r="P97" s="5" t="e">
        <f t="shared" si="44"/>
        <v>#VALUE!</v>
      </c>
      <c r="Q97" s="5"/>
      <c r="R97" s="5" t="e">
        <f t="shared" si="44"/>
        <v>#VALUE!</v>
      </c>
      <c r="S97" s="5"/>
      <c r="T97" s="5" t="e">
        <f t="shared" si="44"/>
        <v>#VALUE!</v>
      </c>
      <c r="U97" s="5"/>
      <c r="V97" s="5" t="e">
        <f t="shared" si="44"/>
        <v>#VALUE!</v>
      </c>
      <c r="W97" s="5"/>
    </row>
    <row r="98" spans="4:23" ht="12.75">
      <c r="D98" t="s">
        <v>17</v>
      </c>
      <c r="E98" t="s">
        <v>19</v>
      </c>
      <c r="F98" t="s">
        <v>17</v>
      </c>
      <c r="G98" t="s">
        <v>19</v>
      </c>
      <c r="H98" t="s">
        <v>17</v>
      </c>
      <c r="I98" t="s">
        <v>19</v>
      </c>
      <c r="J98" t="s">
        <v>17</v>
      </c>
      <c r="K98" t="s">
        <v>19</v>
      </c>
      <c r="L98" t="s">
        <v>17</v>
      </c>
      <c r="M98" t="s">
        <v>19</v>
      </c>
      <c r="N98" t="s">
        <v>17</v>
      </c>
      <c r="O98" t="s">
        <v>19</v>
      </c>
      <c r="P98" t="s">
        <v>17</v>
      </c>
      <c r="Q98" t="s">
        <v>19</v>
      </c>
      <c r="R98" t="s">
        <v>17</v>
      </c>
      <c r="S98" t="s">
        <v>19</v>
      </c>
      <c r="T98" t="s">
        <v>17</v>
      </c>
      <c r="U98" t="s">
        <v>19</v>
      </c>
      <c r="V98" t="s">
        <v>17</v>
      </c>
      <c r="W98" t="s">
        <v>19</v>
      </c>
    </row>
    <row r="99" spans="3:23" ht="12.75">
      <c r="C99">
        <f>C55</f>
        <v>0</v>
      </c>
      <c r="D99" s="4">
        <f>D55-$D55</f>
        <v>0</v>
      </c>
      <c r="E99" s="4">
        <f aca="true" t="shared" si="45" ref="E99:E137">$E55+E55</f>
        <v>107.08252269472673</v>
      </c>
      <c r="F99" s="4">
        <f>F55-$D55</f>
        <v>-507.5</v>
      </c>
      <c r="G99" s="4">
        <f aca="true" t="shared" si="46" ref="G99:G137">$E55+G55</f>
        <v>78.54126134736336</v>
      </c>
      <c r="H99" s="4">
        <f>H55-$D55</f>
        <v>-512.5</v>
      </c>
      <c r="I99" s="4">
        <f aca="true" t="shared" si="47" ref="I99:I137">$E55+I55</f>
        <v>70.61951262396269</v>
      </c>
      <c r="J99" s="4">
        <f>J55-$D55</f>
        <v>-55</v>
      </c>
      <c r="K99" s="4">
        <f aca="true" t="shared" si="48" ref="K99:K137">$E55+K55</f>
        <v>98.6337588755923</v>
      </c>
      <c r="L99" s="4">
        <f>L55-$D55</f>
        <v>-2040</v>
      </c>
      <c r="M99" s="4">
        <f aca="true" t="shared" si="49" ref="M99:M137">$E55+M55</f>
        <v>53.54126134736337</v>
      </c>
      <c r="N99" s="4">
        <f>N55-$D55</f>
        <v>-2040</v>
      </c>
      <c r="O99" s="4">
        <f aca="true" t="shared" si="50" ref="O99:O137">$E55+O55</f>
        <v>53.54126134736337</v>
      </c>
      <c r="P99" s="4">
        <f>P55-$D55</f>
        <v>-2040</v>
      </c>
      <c r="Q99" s="4">
        <f>$E55+Q55</f>
        <v>53.54126134736337</v>
      </c>
      <c r="R99" s="4">
        <f aca="true" t="shared" si="51" ref="R99:R137">R55-$D55</f>
        <v>-2040</v>
      </c>
      <c r="S99" s="4">
        <f aca="true" t="shared" si="52" ref="S99:S137">$E55+S55</f>
        <v>53.54126134736337</v>
      </c>
      <c r="T99" s="4">
        <f aca="true" t="shared" si="53" ref="T99:T137">T55-$D55</f>
        <v>-2040</v>
      </c>
      <c r="U99" s="4">
        <f aca="true" t="shared" si="54" ref="U99:U137">$E55+U55</f>
        <v>53.54126134736337</v>
      </c>
      <c r="V99" s="4">
        <f aca="true" t="shared" si="55" ref="V99:V137">V55-$D55</f>
        <v>-2040</v>
      </c>
      <c r="W99" s="4">
        <f aca="true" t="shared" si="56" ref="W99:W127">$E55+W55</f>
        <v>53.54126134736337</v>
      </c>
    </row>
    <row r="100" spans="3:23" ht="12.75">
      <c r="C100">
        <f>C56</f>
        <v>30</v>
      </c>
      <c r="D100" s="4">
        <f>D56-$D56</f>
        <v>0</v>
      </c>
      <c r="E100" s="4">
        <f t="shared" si="45"/>
        <v>2849.116822221698</v>
      </c>
      <c r="F100" s="4">
        <f>F56-$D56</f>
        <v>965</v>
      </c>
      <c r="G100" s="4">
        <f aca="true" t="shared" si="57" ref="G100:G126">$E56+G56</f>
        <v>3518.167734743126</v>
      </c>
      <c r="H100" s="4">
        <f>H56-$D56</f>
        <v>-255</v>
      </c>
      <c r="I100" s="4">
        <f aca="true" t="shared" si="58" ref="I100:I126">$E56+I56</f>
        <v>2419.1772660832785</v>
      </c>
      <c r="J100" s="4">
        <f>J56-$D56</f>
        <v>-1212.5</v>
      </c>
      <c r="K100" s="4">
        <f aca="true" t="shared" si="59" ref="K100:K126">$E56+K56</f>
        <v>1968.0885390706521</v>
      </c>
      <c r="L100" s="4">
        <f>L56-$D56</f>
        <v>-5835</v>
      </c>
      <c r="M100" s="4">
        <f aca="true" t="shared" si="60" ref="M100:M126">$E56+M56</f>
        <v>1424.558411110849</v>
      </c>
      <c r="N100" s="4">
        <f>N56-$D56</f>
        <v>-5835</v>
      </c>
      <c r="O100" s="4">
        <f aca="true" t="shared" si="61" ref="O100:O126">$E56+O56</f>
        <v>1424.558411110849</v>
      </c>
      <c r="P100" s="4">
        <f>P56-$D56</f>
        <v>-5835</v>
      </c>
      <c r="Q100" s="4">
        <f aca="true" t="shared" si="62" ref="Q100:Q126">$E56+Q56</f>
        <v>1424.558411110849</v>
      </c>
      <c r="R100" s="4">
        <f t="shared" si="51"/>
        <v>-5835</v>
      </c>
      <c r="S100" s="4">
        <f t="shared" si="52"/>
        <v>1424.558411110849</v>
      </c>
      <c r="T100" s="4">
        <f t="shared" si="53"/>
        <v>-5835</v>
      </c>
      <c r="U100" s="4">
        <f t="shared" si="54"/>
        <v>1424.558411110849</v>
      </c>
      <c r="V100" s="4">
        <f t="shared" si="55"/>
        <v>-5835</v>
      </c>
      <c r="W100" s="4">
        <f t="shared" si="56"/>
        <v>1424.558411110849</v>
      </c>
    </row>
    <row r="101" spans="3:23" ht="12.75">
      <c r="C101">
        <f aca="true" t="shared" si="63" ref="C101:C114">C57</f>
        <v>60</v>
      </c>
      <c r="D101" s="4">
        <f aca="true" t="shared" si="64" ref="D101:D114">D57-$D57</f>
        <v>0</v>
      </c>
      <c r="E101" s="4">
        <f t="shared" si="45"/>
        <v>237.76739333502678</v>
      </c>
      <c r="F101" s="4">
        <f aca="true" t="shared" si="65" ref="F101:F127">F57-$D57</f>
        <v>1095</v>
      </c>
      <c r="G101" s="4">
        <f t="shared" si="46"/>
        <v>249.90532338107036</v>
      </c>
      <c r="H101" s="4">
        <f aca="true" t="shared" si="66" ref="H101:H127">H57-$D57</f>
        <v>2237.5</v>
      </c>
      <c r="I101" s="4">
        <f t="shared" si="47"/>
        <v>375.8369998181053</v>
      </c>
      <c r="J101" s="4">
        <f aca="true" t="shared" si="67" ref="J101:J127">J57-$D57</f>
        <v>3055</v>
      </c>
      <c r="K101" s="4">
        <f t="shared" si="48"/>
        <v>434.3199025792635</v>
      </c>
      <c r="L101" s="4">
        <f aca="true" t="shared" si="68" ref="L101:L127">L57-$D57</f>
        <v>-1390</v>
      </c>
      <c r="M101" s="4">
        <f t="shared" si="49"/>
        <v>118.88369666751339</v>
      </c>
      <c r="N101" s="4">
        <f aca="true" t="shared" si="69" ref="N101:N127">N57-$D57</f>
        <v>-1390</v>
      </c>
      <c r="O101" s="4">
        <f t="shared" si="50"/>
        <v>118.88369666751339</v>
      </c>
      <c r="P101" s="4">
        <f aca="true" t="shared" si="70" ref="P101:P127">P57-$D57</f>
        <v>-1390</v>
      </c>
      <c r="Q101" s="4">
        <f>$E57+Q57</f>
        <v>118.88369666751339</v>
      </c>
      <c r="R101" s="4">
        <f t="shared" si="51"/>
        <v>-1390</v>
      </c>
      <c r="S101" s="4">
        <f t="shared" si="52"/>
        <v>118.88369666751339</v>
      </c>
      <c r="T101" s="4">
        <f t="shared" si="53"/>
        <v>-1390</v>
      </c>
      <c r="U101" s="4">
        <f t="shared" si="54"/>
        <v>118.88369666751339</v>
      </c>
      <c r="V101" s="4">
        <f t="shared" si="55"/>
        <v>-1390</v>
      </c>
      <c r="W101" s="4">
        <f t="shared" si="56"/>
        <v>118.88369666751339</v>
      </c>
    </row>
    <row r="102" spans="3:23" ht="12.75">
      <c r="C102">
        <f t="shared" si="63"/>
        <v>90</v>
      </c>
      <c r="D102" s="4">
        <f t="shared" si="64"/>
        <v>0</v>
      </c>
      <c r="E102" s="4">
        <f t="shared" si="45"/>
        <v>292.7456233660889</v>
      </c>
      <c r="F102" s="4">
        <f t="shared" si="65"/>
        <v>3067.5</v>
      </c>
      <c r="G102" s="4">
        <f t="shared" si="57"/>
        <v>208.82279166702844</v>
      </c>
      <c r="H102" s="4">
        <f t="shared" si="66"/>
        <v>5367.5</v>
      </c>
      <c r="I102" s="4">
        <f t="shared" si="58"/>
        <v>212.95609286783838</v>
      </c>
      <c r="J102" s="4">
        <f t="shared" si="67"/>
        <v>6777.5</v>
      </c>
      <c r="K102" s="4">
        <f t="shared" si="59"/>
        <v>1278.1118864407085</v>
      </c>
      <c r="L102" s="4">
        <f t="shared" si="68"/>
        <v>-1617.5</v>
      </c>
      <c r="M102" s="4">
        <f t="shared" si="60"/>
        <v>146.37281168304446</v>
      </c>
      <c r="N102" s="4">
        <f t="shared" si="69"/>
        <v>-1617.5</v>
      </c>
      <c r="O102" s="4">
        <f t="shared" si="61"/>
        <v>146.37281168304446</v>
      </c>
      <c r="P102" s="4">
        <f t="shared" si="70"/>
        <v>-1617.5</v>
      </c>
      <c r="Q102" s="4">
        <f t="shared" si="62"/>
        <v>146.37281168304446</v>
      </c>
      <c r="R102" s="4">
        <f t="shared" si="51"/>
        <v>-1617.5</v>
      </c>
      <c r="S102" s="4">
        <f t="shared" si="52"/>
        <v>146.37281168304446</v>
      </c>
      <c r="T102" s="4">
        <f t="shared" si="53"/>
        <v>-1617.5</v>
      </c>
      <c r="U102" s="4">
        <f t="shared" si="54"/>
        <v>146.37281168304446</v>
      </c>
      <c r="V102" s="4">
        <f t="shared" si="55"/>
        <v>-1617.5</v>
      </c>
      <c r="W102" s="4">
        <f t="shared" si="56"/>
        <v>146.37281168304446</v>
      </c>
    </row>
    <row r="103" spans="3:23" ht="12.75">
      <c r="C103">
        <f t="shared" si="63"/>
        <v>120</v>
      </c>
      <c r="D103" s="4">
        <f t="shared" si="64"/>
        <v>0</v>
      </c>
      <c r="E103" s="4">
        <f t="shared" si="45"/>
        <v>305.7231863412827</v>
      </c>
      <c r="F103" s="4">
        <f t="shared" si="65"/>
        <v>6465</v>
      </c>
      <c r="G103" s="4">
        <f t="shared" si="46"/>
        <v>345.2154337873548</v>
      </c>
      <c r="H103" s="4">
        <f t="shared" si="66"/>
        <v>9195</v>
      </c>
      <c r="I103" s="4">
        <f t="shared" si="47"/>
        <v>247.72992297569272</v>
      </c>
      <c r="J103" s="4">
        <f t="shared" si="67"/>
        <v>14980</v>
      </c>
      <c r="K103" s="4">
        <f t="shared" si="48"/>
        <v>1950.6843504708893</v>
      </c>
      <c r="L103" s="4">
        <f t="shared" si="68"/>
        <v>-1665</v>
      </c>
      <c r="M103" s="4">
        <f t="shared" si="49"/>
        <v>152.86159317064136</v>
      </c>
      <c r="N103" s="4">
        <f t="shared" si="69"/>
        <v>-1665</v>
      </c>
      <c r="O103" s="4">
        <f t="shared" si="50"/>
        <v>152.86159317064136</v>
      </c>
      <c r="P103" s="4">
        <f t="shared" si="70"/>
        <v>-1665</v>
      </c>
      <c r="Q103" s="4">
        <f>$E59+Q59</f>
        <v>152.86159317064136</v>
      </c>
      <c r="R103" s="4">
        <f t="shared" si="51"/>
        <v>-1665</v>
      </c>
      <c r="S103" s="4">
        <f t="shared" si="52"/>
        <v>152.86159317064136</v>
      </c>
      <c r="T103" s="4">
        <f t="shared" si="53"/>
        <v>-1665</v>
      </c>
      <c r="U103" s="4">
        <f t="shared" si="54"/>
        <v>152.86159317064136</v>
      </c>
      <c r="V103" s="4">
        <f t="shared" si="55"/>
        <v>-1665</v>
      </c>
      <c r="W103" s="4">
        <f t="shared" si="56"/>
        <v>152.86159317064136</v>
      </c>
    </row>
    <row r="104" spans="3:23" ht="12.75">
      <c r="C104">
        <f t="shared" si="63"/>
        <v>150</v>
      </c>
      <c r="D104" s="4">
        <f t="shared" si="64"/>
        <v>0</v>
      </c>
      <c r="E104" s="4">
        <f t="shared" si="45"/>
        <v>206.881608655772</v>
      </c>
      <c r="F104" s="4">
        <f t="shared" si="65"/>
        <v>9880</v>
      </c>
      <c r="G104" s="4">
        <f t="shared" si="57"/>
        <v>179.37937599384946</v>
      </c>
      <c r="H104" s="4">
        <f t="shared" si="66"/>
        <v>12750</v>
      </c>
      <c r="I104" s="4">
        <f t="shared" si="58"/>
        <v>192.32274850104187</v>
      </c>
      <c r="J104" s="4">
        <f t="shared" si="67"/>
        <v>19415</v>
      </c>
      <c r="K104" s="4">
        <f t="shared" si="59"/>
        <v>935.2260330177604</v>
      </c>
      <c r="L104" s="4">
        <f t="shared" si="68"/>
        <v>-1695</v>
      </c>
      <c r="M104" s="4">
        <f t="shared" si="60"/>
        <v>103.440804327886</v>
      </c>
      <c r="N104" s="4">
        <f t="shared" si="69"/>
        <v>-1695</v>
      </c>
      <c r="O104" s="4">
        <f t="shared" si="61"/>
        <v>103.440804327886</v>
      </c>
      <c r="P104" s="4">
        <f t="shared" si="70"/>
        <v>-1695</v>
      </c>
      <c r="Q104" s="4">
        <f t="shared" si="62"/>
        <v>103.440804327886</v>
      </c>
      <c r="R104" s="4">
        <f t="shared" si="51"/>
        <v>-1695</v>
      </c>
      <c r="S104" s="4">
        <f t="shared" si="52"/>
        <v>103.440804327886</v>
      </c>
      <c r="T104" s="4">
        <f t="shared" si="53"/>
        <v>-1695</v>
      </c>
      <c r="U104" s="4">
        <f t="shared" si="54"/>
        <v>103.440804327886</v>
      </c>
      <c r="V104" s="4">
        <f t="shared" si="55"/>
        <v>-1695</v>
      </c>
      <c r="W104" s="4">
        <f t="shared" si="56"/>
        <v>103.440804327886</v>
      </c>
    </row>
    <row r="105" spans="3:23" ht="12.75">
      <c r="C105">
        <f t="shared" si="63"/>
        <v>180</v>
      </c>
      <c r="D105" s="4">
        <f t="shared" si="64"/>
        <v>0</v>
      </c>
      <c r="E105" s="4">
        <f t="shared" si="45"/>
        <v>328.4306116467627</v>
      </c>
      <c r="F105" s="4">
        <f t="shared" si="65"/>
        <v>13377.5</v>
      </c>
      <c r="G105" s="4">
        <f t="shared" si="46"/>
        <v>390.39738586805095</v>
      </c>
      <c r="H105" s="4">
        <f t="shared" si="66"/>
        <v>15712.5</v>
      </c>
      <c r="I105" s="4">
        <f t="shared" si="47"/>
        <v>285.42449139389277</v>
      </c>
      <c r="J105" s="4">
        <f t="shared" si="67"/>
        <v>24080</v>
      </c>
      <c r="K105" s="4">
        <f t="shared" si="48"/>
        <v>782.411606901499</v>
      </c>
      <c r="L105" s="4">
        <f t="shared" si="68"/>
        <v>-1835</v>
      </c>
      <c r="M105" s="4">
        <f t="shared" si="49"/>
        <v>164.21530582338136</v>
      </c>
      <c r="N105" s="4">
        <f t="shared" si="69"/>
        <v>-1835</v>
      </c>
      <c r="O105" s="4">
        <f t="shared" si="50"/>
        <v>164.21530582338136</v>
      </c>
      <c r="P105" s="4">
        <f t="shared" si="70"/>
        <v>-1835</v>
      </c>
      <c r="Q105" s="4">
        <f>$E61+Q61</f>
        <v>164.21530582338136</v>
      </c>
      <c r="R105" s="4">
        <f t="shared" si="51"/>
        <v>-1835</v>
      </c>
      <c r="S105" s="4">
        <f t="shared" si="52"/>
        <v>164.21530582338136</v>
      </c>
      <c r="T105" s="4">
        <f t="shared" si="53"/>
        <v>-1835</v>
      </c>
      <c r="U105" s="4">
        <f t="shared" si="54"/>
        <v>164.21530582338136</v>
      </c>
      <c r="V105" s="4">
        <f t="shared" si="55"/>
        <v>-1835</v>
      </c>
      <c r="W105" s="4">
        <f t="shared" si="56"/>
        <v>164.21530582338136</v>
      </c>
    </row>
    <row r="106" spans="3:23" ht="12.75">
      <c r="C106">
        <f t="shared" si="63"/>
        <v>210</v>
      </c>
      <c r="D106" s="4">
        <f t="shared" si="64"/>
        <v>0</v>
      </c>
      <c r="E106" s="4">
        <f>$E62+E62</f>
        <v>291.37604568666933</v>
      </c>
      <c r="F106" s="4">
        <f t="shared" si="65"/>
        <v>17215</v>
      </c>
      <c r="G106" s="4">
        <f t="shared" si="57"/>
        <v>284.3422690819551</v>
      </c>
      <c r="H106" s="4">
        <f t="shared" si="66"/>
        <v>18812.5</v>
      </c>
      <c r="I106" s="4">
        <f t="shared" si="58"/>
        <v>330.620442932404</v>
      </c>
      <c r="J106" s="4">
        <f t="shared" si="67"/>
        <v>29627.5</v>
      </c>
      <c r="K106" s="4">
        <f t="shared" si="59"/>
        <v>1113.1072701193023</v>
      </c>
      <c r="L106" s="4">
        <f t="shared" si="68"/>
        <v>-2147.5</v>
      </c>
      <c r="M106" s="4">
        <f t="shared" si="60"/>
        <v>145.68802284333466</v>
      </c>
      <c r="N106" s="4">
        <f t="shared" si="69"/>
        <v>-2147.5</v>
      </c>
      <c r="O106" s="4">
        <f t="shared" si="61"/>
        <v>145.68802284333466</v>
      </c>
      <c r="P106" s="4">
        <f t="shared" si="70"/>
        <v>-2147.5</v>
      </c>
      <c r="Q106" s="4">
        <f t="shared" si="62"/>
        <v>145.68802284333466</v>
      </c>
      <c r="R106" s="4">
        <f t="shared" si="51"/>
        <v>-2147.5</v>
      </c>
      <c r="S106" s="4">
        <f t="shared" si="52"/>
        <v>145.68802284333466</v>
      </c>
      <c r="T106" s="4">
        <f t="shared" si="53"/>
        <v>-2147.5</v>
      </c>
      <c r="U106" s="4">
        <f t="shared" si="54"/>
        <v>145.68802284333466</v>
      </c>
      <c r="V106" s="4">
        <f t="shared" si="55"/>
        <v>-2147.5</v>
      </c>
      <c r="W106" s="4">
        <f t="shared" si="56"/>
        <v>145.68802284333466</v>
      </c>
    </row>
    <row r="107" spans="3:23" ht="12.75">
      <c r="C107">
        <f t="shared" si="63"/>
        <v>240</v>
      </c>
      <c r="D107" s="4">
        <f t="shared" si="64"/>
        <v>0</v>
      </c>
      <c r="E107" s="4">
        <f t="shared" si="45"/>
        <v>398.16244591037633</v>
      </c>
      <c r="F107" s="4">
        <f t="shared" si="65"/>
        <v>20092.5</v>
      </c>
      <c r="G107" s="4">
        <f t="shared" si="46"/>
        <v>284.4724793381848</v>
      </c>
      <c r="H107" s="4">
        <f t="shared" si="66"/>
        <v>22020</v>
      </c>
      <c r="I107" s="4">
        <f t="shared" si="47"/>
        <v>344.5689085738228</v>
      </c>
      <c r="J107" s="4">
        <f t="shared" si="67"/>
        <v>34280</v>
      </c>
      <c r="K107" s="4">
        <f t="shared" si="48"/>
        <v>992.6596164782645</v>
      </c>
      <c r="L107" s="4">
        <f t="shared" si="68"/>
        <v>-2325</v>
      </c>
      <c r="M107" s="4">
        <f t="shared" si="49"/>
        <v>199.08122295518817</v>
      </c>
      <c r="N107" s="4">
        <f t="shared" si="69"/>
        <v>-2325</v>
      </c>
      <c r="O107" s="4">
        <f t="shared" si="50"/>
        <v>199.08122295518817</v>
      </c>
      <c r="P107" s="4">
        <f t="shared" si="70"/>
        <v>-2325</v>
      </c>
      <c r="Q107" s="4">
        <f>$E63+Q63</f>
        <v>199.08122295518817</v>
      </c>
      <c r="R107" s="4">
        <f t="shared" si="51"/>
        <v>-2325</v>
      </c>
      <c r="S107" s="4">
        <f t="shared" si="52"/>
        <v>199.08122295518817</v>
      </c>
      <c r="T107" s="4">
        <f t="shared" si="53"/>
        <v>-2325</v>
      </c>
      <c r="U107" s="4">
        <f t="shared" si="54"/>
        <v>199.08122295518817</v>
      </c>
      <c r="V107" s="4">
        <f t="shared" si="55"/>
        <v>-2325</v>
      </c>
      <c r="W107" s="4">
        <f t="shared" si="56"/>
        <v>199.08122295518817</v>
      </c>
    </row>
    <row r="108" spans="3:23" ht="12.75">
      <c r="C108">
        <f t="shared" si="63"/>
        <v>270</v>
      </c>
      <c r="D108" s="4">
        <f t="shared" si="64"/>
        <v>0</v>
      </c>
      <c r="E108" s="4">
        <f>$E64+E64</f>
        <v>473.990154609425</v>
      </c>
      <c r="F108" s="4">
        <f t="shared" si="65"/>
        <v>23215</v>
      </c>
      <c r="G108" s="4">
        <f t="shared" si="57"/>
        <v>519.2479190382664</v>
      </c>
      <c r="H108" s="4">
        <f t="shared" si="66"/>
        <v>25567.5</v>
      </c>
      <c r="I108" s="4">
        <f t="shared" si="58"/>
        <v>519.4102563113186</v>
      </c>
      <c r="J108" s="4">
        <f t="shared" si="67"/>
        <v>39537.5</v>
      </c>
      <c r="K108" s="4">
        <f t="shared" si="59"/>
        <v>1105.1876442697455</v>
      </c>
      <c r="L108" s="4">
        <f t="shared" si="68"/>
        <v>-2555</v>
      </c>
      <c r="M108" s="4">
        <f t="shared" si="60"/>
        <v>236.9950773047125</v>
      </c>
      <c r="N108" s="4">
        <f t="shared" si="69"/>
        <v>-2555</v>
      </c>
      <c r="O108" s="4">
        <f t="shared" si="61"/>
        <v>236.9950773047125</v>
      </c>
      <c r="P108" s="4">
        <f t="shared" si="70"/>
        <v>-2555</v>
      </c>
      <c r="Q108" s="4">
        <f t="shared" si="62"/>
        <v>236.9950773047125</v>
      </c>
      <c r="R108" s="4">
        <f t="shared" si="51"/>
        <v>-2555</v>
      </c>
      <c r="S108" s="4">
        <f t="shared" si="52"/>
        <v>236.9950773047125</v>
      </c>
      <c r="T108" s="4">
        <f t="shared" si="53"/>
        <v>-2555</v>
      </c>
      <c r="U108" s="4">
        <f t="shared" si="54"/>
        <v>236.9950773047125</v>
      </c>
      <c r="V108" s="4">
        <f t="shared" si="55"/>
        <v>-2555</v>
      </c>
      <c r="W108" s="4">
        <f t="shared" si="56"/>
        <v>236.9950773047125</v>
      </c>
    </row>
    <row r="109" spans="3:23" ht="12.75">
      <c r="C109">
        <f t="shared" si="63"/>
        <v>300</v>
      </c>
      <c r="D109" s="4">
        <f t="shared" si="64"/>
        <v>0</v>
      </c>
      <c r="E109" s="4">
        <f t="shared" si="45"/>
        <v>258.19888974716116</v>
      </c>
      <c r="F109" s="4">
        <f t="shared" si="65"/>
        <v>24505</v>
      </c>
      <c r="G109" s="4">
        <f t="shared" si="46"/>
        <v>189.37658260699766</v>
      </c>
      <c r="H109" s="4">
        <f t="shared" si="66"/>
        <v>26860</v>
      </c>
      <c r="I109" s="4">
        <f t="shared" si="47"/>
        <v>307.05074907410244</v>
      </c>
      <c r="J109" s="4">
        <f t="shared" si="67"/>
        <v>42782.5</v>
      </c>
      <c r="K109" s="4">
        <f t="shared" si="48"/>
        <v>591.0788816453919</v>
      </c>
      <c r="L109" s="4">
        <f t="shared" si="68"/>
        <v>-3150</v>
      </c>
      <c r="M109" s="4">
        <f t="shared" si="49"/>
        <v>129.09944487358058</v>
      </c>
      <c r="N109" s="4">
        <f t="shared" si="69"/>
        <v>-3150</v>
      </c>
      <c r="O109" s="4">
        <f t="shared" si="50"/>
        <v>129.09944487358058</v>
      </c>
      <c r="P109" s="4">
        <f t="shared" si="70"/>
        <v>-3150</v>
      </c>
      <c r="Q109" s="4">
        <f>$E65+Q65</f>
        <v>129.09944487358058</v>
      </c>
      <c r="R109" s="4">
        <f t="shared" si="51"/>
        <v>-3150</v>
      </c>
      <c r="S109" s="4">
        <f t="shared" si="52"/>
        <v>129.09944487358058</v>
      </c>
      <c r="T109" s="4">
        <f t="shared" si="53"/>
        <v>-3150</v>
      </c>
      <c r="U109" s="4">
        <f t="shared" si="54"/>
        <v>129.09944487358058</v>
      </c>
      <c r="V109" s="4">
        <f t="shared" si="55"/>
        <v>-3150</v>
      </c>
      <c r="W109" s="4">
        <f t="shared" si="56"/>
        <v>129.09944487358058</v>
      </c>
    </row>
    <row r="110" spans="3:23" ht="12.75">
      <c r="C110">
        <f t="shared" si="63"/>
        <v>330</v>
      </c>
      <c r="D110" s="4">
        <f t="shared" si="64"/>
        <v>0</v>
      </c>
      <c r="E110" s="4">
        <f>$E66+E66</f>
        <v>442.56826215474</v>
      </c>
      <c r="F110" s="4">
        <f t="shared" si="65"/>
        <v>26965</v>
      </c>
      <c r="G110" s="4">
        <f t="shared" si="57"/>
        <v>296.11727881284884</v>
      </c>
      <c r="H110" s="4">
        <f t="shared" si="66"/>
        <v>29342.5</v>
      </c>
      <c r="I110" s="4">
        <f t="shared" si="58"/>
        <v>366.97215392070467</v>
      </c>
      <c r="J110" s="4">
        <f t="shared" si="67"/>
        <v>47392.5</v>
      </c>
      <c r="K110" s="4">
        <f t="shared" si="59"/>
        <v>944.5809811557685</v>
      </c>
      <c r="L110" s="4">
        <f t="shared" si="68"/>
        <v>-3325</v>
      </c>
      <c r="M110" s="4">
        <f t="shared" si="60"/>
        <v>221.28413107737</v>
      </c>
      <c r="N110" s="4">
        <f t="shared" si="69"/>
        <v>-3325</v>
      </c>
      <c r="O110" s="4">
        <f t="shared" si="61"/>
        <v>221.28413107737</v>
      </c>
      <c r="P110" s="4">
        <f t="shared" si="70"/>
        <v>-3325</v>
      </c>
      <c r="Q110" s="4">
        <f t="shared" si="62"/>
        <v>221.28413107737</v>
      </c>
      <c r="R110" s="4">
        <f t="shared" si="51"/>
        <v>-3325</v>
      </c>
      <c r="S110" s="4">
        <f t="shared" si="52"/>
        <v>221.28413107737</v>
      </c>
      <c r="T110" s="4">
        <f t="shared" si="53"/>
        <v>-3325</v>
      </c>
      <c r="U110" s="4">
        <f t="shared" si="54"/>
        <v>221.28413107737</v>
      </c>
      <c r="V110" s="4">
        <f t="shared" si="55"/>
        <v>-3325</v>
      </c>
      <c r="W110" s="4">
        <f t="shared" si="56"/>
        <v>221.28413107737</v>
      </c>
    </row>
    <row r="111" spans="3:23" ht="12.75">
      <c r="C111">
        <f t="shared" si="63"/>
        <v>360</v>
      </c>
      <c r="D111" s="4">
        <f t="shared" si="64"/>
        <v>0</v>
      </c>
      <c r="E111" s="4">
        <f t="shared" si="45"/>
        <v>582.494635168428</v>
      </c>
      <c r="F111" s="4">
        <f t="shared" si="65"/>
        <v>28217.5</v>
      </c>
      <c r="G111" s="4">
        <f t="shared" si="46"/>
        <v>532.2175785432515</v>
      </c>
      <c r="H111" s="4">
        <f t="shared" si="66"/>
        <v>31217.5</v>
      </c>
      <c r="I111" s="4">
        <f t="shared" si="47"/>
        <v>451.45551546018623</v>
      </c>
      <c r="J111" s="4">
        <f t="shared" si="67"/>
        <v>48930</v>
      </c>
      <c r="K111" s="4">
        <f t="shared" si="48"/>
        <v>974.1028415910617</v>
      </c>
      <c r="L111" s="4">
        <f t="shared" si="68"/>
        <v>-3512.5</v>
      </c>
      <c r="M111" s="4">
        <f t="shared" si="49"/>
        <v>291.247317584214</v>
      </c>
      <c r="N111" s="4">
        <f t="shared" si="69"/>
        <v>-3512.5</v>
      </c>
      <c r="O111" s="4">
        <f t="shared" si="50"/>
        <v>291.247317584214</v>
      </c>
      <c r="P111" s="4">
        <f t="shared" si="70"/>
        <v>-3512.5</v>
      </c>
      <c r="Q111" s="4">
        <f>$E67+Q67</f>
        <v>291.247317584214</v>
      </c>
      <c r="R111" s="4">
        <f t="shared" si="51"/>
        <v>-3512.5</v>
      </c>
      <c r="S111" s="4">
        <f t="shared" si="52"/>
        <v>291.247317584214</v>
      </c>
      <c r="T111" s="4">
        <f t="shared" si="53"/>
        <v>-3512.5</v>
      </c>
      <c r="U111" s="4">
        <f t="shared" si="54"/>
        <v>291.247317584214</v>
      </c>
      <c r="V111" s="4">
        <f t="shared" si="55"/>
        <v>-3512.5</v>
      </c>
      <c r="W111" s="4">
        <f t="shared" si="56"/>
        <v>291.247317584214</v>
      </c>
    </row>
    <row r="112" spans="3:23" ht="12.75">
      <c r="C112">
        <f t="shared" si="63"/>
        <v>0</v>
      </c>
      <c r="D112" s="4">
        <f t="shared" si="64"/>
        <v>0</v>
      </c>
      <c r="E112" s="4">
        <f>$E68+E68</f>
        <v>0</v>
      </c>
      <c r="F112" s="4">
        <f t="shared" si="65"/>
        <v>0</v>
      </c>
      <c r="G112" s="4">
        <f t="shared" si="57"/>
        <v>0</v>
      </c>
      <c r="H112" s="4">
        <f t="shared" si="66"/>
        <v>0</v>
      </c>
      <c r="I112" s="4">
        <f t="shared" si="58"/>
        <v>0</v>
      </c>
      <c r="J112" s="4">
        <f t="shared" si="67"/>
        <v>0</v>
      </c>
      <c r="K112" s="4">
        <f t="shared" si="59"/>
        <v>0</v>
      </c>
      <c r="L112" s="4">
        <f t="shared" si="68"/>
        <v>0</v>
      </c>
      <c r="M112" s="4">
        <f t="shared" si="60"/>
        <v>0</v>
      </c>
      <c r="N112" s="4">
        <f t="shared" si="69"/>
        <v>0</v>
      </c>
      <c r="O112" s="4">
        <f t="shared" si="61"/>
        <v>0</v>
      </c>
      <c r="P112" s="4">
        <f t="shared" si="70"/>
        <v>0</v>
      </c>
      <c r="Q112" s="4">
        <f t="shared" si="62"/>
        <v>0</v>
      </c>
      <c r="R112" s="4">
        <f t="shared" si="51"/>
        <v>0</v>
      </c>
      <c r="S112" s="4">
        <f t="shared" si="52"/>
        <v>0</v>
      </c>
      <c r="T112" s="4">
        <f t="shared" si="53"/>
        <v>0</v>
      </c>
      <c r="U112" s="4">
        <f t="shared" si="54"/>
        <v>0</v>
      </c>
      <c r="V112" s="4">
        <f t="shared" si="55"/>
        <v>0</v>
      </c>
      <c r="W112" s="4">
        <f t="shared" si="56"/>
        <v>0</v>
      </c>
    </row>
    <row r="113" spans="3:23" ht="12.75">
      <c r="C113">
        <f t="shared" si="63"/>
        <v>0</v>
      </c>
      <c r="D113" s="4">
        <f t="shared" si="64"/>
        <v>0</v>
      </c>
      <c r="E113" s="4">
        <f t="shared" si="45"/>
        <v>0</v>
      </c>
      <c r="F113" s="4">
        <f t="shared" si="65"/>
        <v>0</v>
      </c>
      <c r="G113" s="4">
        <f t="shared" si="46"/>
        <v>0</v>
      </c>
      <c r="H113" s="4">
        <f t="shared" si="66"/>
        <v>0</v>
      </c>
      <c r="I113" s="4">
        <f t="shared" si="47"/>
        <v>0</v>
      </c>
      <c r="J113" s="4">
        <f t="shared" si="67"/>
        <v>0</v>
      </c>
      <c r="K113" s="4">
        <f t="shared" si="48"/>
        <v>0</v>
      </c>
      <c r="L113" s="4">
        <f t="shared" si="68"/>
        <v>0</v>
      </c>
      <c r="M113" s="4">
        <f t="shared" si="49"/>
        <v>0</v>
      </c>
      <c r="N113" s="4">
        <f t="shared" si="69"/>
        <v>0</v>
      </c>
      <c r="O113" s="4">
        <f t="shared" si="50"/>
        <v>0</v>
      </c>
      <c r="P113" s="4">
        <f t="shared" si="70"/>
        <v>0</v>
      </c>
      <c r="Q113" s="4">
        <f>$E69+Q69</f>
        <v>0</v>
      </c>
      <c r="R113" s="4">
        <f t="shared" si="51"/>
        <v>0</v>
      </c>
      <c r="S113" s="4">
        <f t="shared" si="52"/>
        <v>0</v>
      </c>
      <c r="T113" s="4">
        <f t="shared" si="53"/>
        <v>0</v>
      </c>
      <c r="U113" s="4">
        <f t="shared" si="54"/>
        <v>0</v>
      </c>
      <c r="V113" s="4">
        <f t="shared" si="55"/>
        <v>0</v>
      </c>
      <c r="W113" s="4">
        <f t="shared" si="56"/>
        <v>0</v>
      </c>
    </row>
    <row r="114" spans="3:23" ht="12.75">
      <c r="C114">
        <f t="shared" si="63"/>
        <v>0</v>
      </c>
      <c r="D114" s="4">
        <f t="shared" si="64"/>
        <v>0</v>
      </c>
      <c r="E114" s="4">
        <f>$E70+E70</f>
        <v>0</v>
      </c>
      <c r="F114" s="4">
        <f t="shared" si="65"/>
        <v>0</v>
      </c>
      <c r="G114" s="4">
        <f t="shared" si="57"/>
        <v>0</v>
      </c>
      <c r="H114" s="4">
        <f t="shared" si="66"/>
        <v>0</v>
      </c>
      <c r="I114" s="4">
        <f t="shared" si="58"/>
        <v>0</v>
      </c>
      <c r="J114" s="4">
        <f t="shared" si="67"/>
        <v>0</v>
      </c>
      <c r="K114" s="4">
        <f t="shared" si="59"/>
        <v>0</v>
      </c>
      <c r="L114" s="4">
        <f t="shared" si="68"/>
        <v>0</v>
      </c>
      <c r="M114" s="4">
        <f t="shared" si="60"/>
        <v>0</v>
      </c>
      <c r="N114" s="4">
        <f t="shared" si="69"/>
        <v>0</v>
      </c>
      <c r="O114" s="4">
        <f t="shared" si="61"/>
        <v>0</v>
      </c>
      <c r="P114" s="4">
        <f t="shared" si="70"/>
        <v>0</v>
      </c>
      <c r="Q114" s="4">
        <f t="shared" si="62"/>
        <v>0</v>
      </c>
      <c r="R114" s="4">
        <f t="shared" si="51"/>
        <v>0</v>
      </c>
      <c r="S114" s="4">
        <f t="shared" si="52"/>
        <v>0</v>
      </c>
      <c r="T114" s="4">
        <f t="shared" si="53"/>
        <v>0</v>
      </c>
      <c r="U114" s="4">
        <f t="shared" si="54"/>
        <v>0</v>
      </c>
      <c r="V114" s="4">
        <f t="shared" si="55"/>
        <v>0</v>
      </c>
      <c r="W114" s="4">
        <f t="shared" si="56"/>
        <v>0</v>
      </c>
    </row>
    <row r="115" spans="3:23" ht="12.75">
      <c r="C115">
        <f aca="true" t="shared" si="71" ref="C115:C127">C71</f>
        <v>0</v>
      </c>
      <c r="D115" s="4">
        <f aca="true" t="shared" si="72" ref="D115:D127">D71-$D71</f>
        <v>0</v>
      </c>
      <c r="E115" s="4">
        <f t="shared" si="45"/>
        <v>0</v>
      </c>
      <c r="F115" s="4">
        <f t="shared" si="65"/>
        <v>0</v>
      </c>
      <c r="G115" s="4">
        <f t="shared" si="46"/>
        <v>0</v>
      </c>
      <c r="H115" s="4">
        <f t="shared" si="66"/>
        <v>0</v>
      </c>
      <c r="I115" s="4">
        <f t="shared" si="47"/>
        <v>0</v>
      </c>
      <c r="J115" s="4">
        <f t="shared" si="67"/>
        <v>0</v>
      </c>
      <c r="K115" s="4">
        <f t="shared" si="48"/>
        <v>0</v>
      </c>
      <c r="L115" s="4">
        <f t="shared" si="68"/>
        <v>0</v>
      </c>
      <c r="M115" s="4">
        <f t="shared" si="49"/>
        <v>0</v>
      </c>
      <c r="N115" s="4">
        <f t="shared" si="69"/>
        <v>0</v>
      </c>
      <c r="O115" s="4">
        <f t="shared" si="50"/>
        <v>0</v>
      </c>
      <c r="P115" s="4">
        <f t="shared" si="70"/>
        <v>0</v>
      </c>
      <c r="Q115" s="4">
        <f>$E71+Q71</f>
        <v>0</v>
      </c>
      <c r="R115" s="4">
        <f t="shared" si="51"/>
        <v>0</v>
      </c>
      <c r="S115" s="4">
        <f t="shared" si="52"/>
        <v>0</v>
      </c>
      <c r="T115" s="4">
        <f t="shared" si="53"/>
        <v>0</v>
      </c>
      <c r="U115" s="4">
        <f t="shared" si="54"/>
        <v>0</v>
      </c>
      <c r="V115" s="4">
        <f t="shared" si="55"/>
        <v>0</v>
      </c>
      <c r="W115" s="4">
        <f t="shared" si="56"/>
        <v>0</v>
      </c>
    </row>
    <row r="116" spans="3:23" ht="12.75">
      <c r="C116">
        <f t="shared" si="71"/>
        <v>0</v>
      </c>
      <c r="D116" s="4">
        <f t="shared" si="72"/>
        <v>0</v>
      </c>
      <c r="E116" s="4">
        <f>$E72+E72</f>
        <v>0</v>
      </c>
      <c r="F116" s="4">
        <f t="shared" si="65"/>
        <v>0</v>
      </c>
      <c r="G116" s="4">
        <f t="shared" si="57"/>
        <v>0</v>
      </c>
      <c r="H116" s="4">
        <f t="shared" si="66"/>
        <v>0</v>
      </c>
      <c r="I116" s="4">
        <f t="shared" si="58"/>
        <v>0</v>
      </c>
      <c r="J116" s="4">
        <f t="shared" si="67"/>
        <v>0</v>
      </c>
      <c r="K116" s="4">
        <f t="shared" si="59"/>
        <v>0</v>
      </c>
      <c r="L116" s="4">
        <f t="shared" si="68"/>
        <v>0</v>
      </c>
      <c r="M116" s="4">
        <f t="shared" si="60"/>
        <v>0</v>
      </c>
      <c r="N116" s="4">
        <f t="shared" si="69"/>
        <v>0</v>
      </c>
      <c r="O116" s="4">
        <f t="shared" si="61"/>
        <v>0</v>
      </c>
      <c r="P116" s="4">
        <f t="shared" si="70"/>
        <v>0</v>
      </c>
      <c r="Q116" s="4">
        <f t="shared" si="62"/>
        <v>0</v>
      </c>
      <c r="R116" s="4">
        <f t="shared" si="51"/>
        <v>0</v>
      </c>
      <c r="S116" s="4">
        <f t="shared" si="52"/>
        <v>0</v>
      </c>
      <c r="T116" s="4">
        <f t="shared" si="53"/>
        <v>0</v>
      </c>
      <c r="U116" s="4">
        <f t="shared" si="54"/>
        <v>0</v>
      </c>
      <c r="V116" s="4">
        <f t="shared" si="55"/>
        <v>0</v>
      </c>
      <c r="W116" s="4">
        <f t="shared" si="56"/>
        <v>0</v>
      </c>
    </row>
    <row r="117" spans="3:23" ht="12.75">
      <c r="C117">
        <f t="shared" si="71"/>
        <v>0</v>
      </c>
      <c r="D117" s="4">
        <f t="shared" si="72"/>
        <v>0</v>
      </c>
      <c r="E117" s="4">
        <f t="shared" si="45"/>
        <v>0</v>
      </c>
      <c r="F117" s="4">
        <f t="shared" si="65"/>
        <v>0</v>
      </c>
      <c r="G117" s="4">
        <f t="shared" si="46"/>
        <v>0</v>
      </c>
      <c r="H117" s="4">
        <f t="shared" si="66"/>
        <v>0</v>
      </c>
      <c r="I117" s="4">
        <f t="shared" si="47"/>
        <v>0</v>
      </c>
      <c r="J117" s="4">
        <f t="shared" si="67"/>
        <v>0</v>
      </c>
      <c r="K117" s="4">
        <f t="shared" si="48"/>
        <v>0</v>
      </c>
      <c r="L117" s="4">
        <f t="shared" si="68"/>
        <v>0</v>
      </c>
      <c r="M117" s="4">
        <f t="shared" si="49"/>
        <v>0</v>
      </c>
      <c r="N117" s="4">
        <f t="shared" si="69"/>
        <v>0</v>
      </c>
      <c r="O117" s="4">
        <f t="shared" si="50"/>
        <v>0</v>
      </c>
      <c r="P117" s="4">
        <f t="shared" si="70"/>
        <v>0</v>
      </c>
      <c r="Q117" s="4">
        <f>$E73+Q73</f>
        <v>0</v>
      </c>
      <c r="R117" s="4">
        <f t="shared" si="51"/>
        <v>0</v>
      </c>
      <c r="S117" s="4">
        <f t="shared" si="52"/>
        <v>0</v>
      </c>
      <c r="T117" s="4">
        <f t="shared" si="53"/>
        <v>0</v>
      </c>
      <c r="U117" s="4">
        <f t="shared" si="54"/>
        <v>0</v>
      </c>
      <c r="V117" s="4">
        <f t="shared" si="55"/>
        <v>0</v>
      </c>
      <c r="W117" s="4">
        <f t="shared" si="56"/>
        <v>0</v>
      </c>
    </row>
    <row r="118" spans="3:23" ht="12.75">
      <c r="C118">
        <f t="shared" si="71"/>
        <v>0</v>
      </c>
      <c r="D118" s="4">
        <f t="shared" si="72"/>
        <v>0</v>
      </c>
      <c r="E118" s="4">
        <f>$E74+E74</f>
        <v>0</v>
      </c>
      <c r="F118" s="4">
        <f t="shared" si="65"/>
        <v>0</v>
      </c>
      <c r="G118" s="4">
        <f t="shared" si="57"/>
        <v>0</v>
      </c>
      <c r="H118" s="4">
        <f t="shared" si="66"/>
        <v>0</v>
      </c>
      <c r="I118" s="4">
        <f t="shared" si="58"/>
        <v>0</v>
      </c>
      <c r="J118" s="4">
        <f t="shared" si="67"/>
        <v>0</v>
      </c>
      <c r="K118" s="4">
        <f t="shared" si="59"/>
        <v>0</v>
      </c>
      <c r="L118" s="4">
        <f t="shared" si="68"/>
        <v>0</v>
      </c>
      <c r="M118" s="4">
        <f t="shared" si="60"/>
        <v>0</v>
      </c>
      <c r="N118" s="4">
        <f t="shared" si="69"/>
        <v>0</v>
      </c>
      <c r="O118" s="4">
        <f t="shared" si="61"/>
        <v>0</v>
      </c>
      <c r="P118" s="4">
        <f t="shared" si="70"/>
        <v>0</v>
      </c>
      <c r="Q118" s="4">
        <f t="shared" si="62"/>
        <v>0</v>
      </c>
      <c r="R118" s="4">
        <f t="shared" si="51"/>
        <v>0</v>
      </c>
      <c r="S118" s="4">
        <f t="shared" si="52"/>
        <v>0</v>
      </c>
      <c r="T118" s="4">
        <f t="shared" si="53"/>
        <v>0</v>
      </c>
      <c r="U118" s="4">
        <f t="shared" si="54"/>
        <v>0</v>
      </c>
      <c r="V118" s="4">
        <f t="shared" si="55"/>
        <v>0</v>
      </c>
      <c r="W118" s="4">
        <f t="shared" si="56"/>
        <v>0</v>
      </c>
    </row>
    <row r="119" spans="3:23" ht="12.75">
      <c r="C119">
        <f t="shared" si="71"/>
        <v>0</v>
      </c>
      <c r="D119" s="4">
        <f t="shared" si="72"/>
        <v>0</v>
      </c>
      <c r="E119" s="4">
        <f t="shared" si="45"/>
        <v>0</v>
      </c>
      <c r="F119" s="4">
        <f t="shared" si="65"/>
        <v>0</v>
      </c>
      <c r="G119" s="4">
        <f t="shared" si="46"/>
        <v>0</v>
      </c>
      <c r="H119" s="4">
        <f t="shared" si="66"/>
        <v>0</v>
      </c>
      <c r="I119" s="4">
        <f t="shared" si="47"/>
        <v>0</v>
      </c>
      <c r="J119" s="4">
        <f t="shared" si="67"/>
        <v>0</v>
      </c>
      <c r="K119" s="4">
        <f t="shared" si="48"/>
        <v>0</v>
      </c>
      <c r="L119" s="4">
        <f t="shared" si="68"/>
        <v>0</v>
      </c>
      <c r="M119" s="4">
        <f t="shared" si="49"/>
        <v>0</v>
      </c>
      <c r="N119" s="4">
        <f t="shared" si="69"/>
        <v>0</v>
      </c>
      <c r="O119" s="4">
        <f t="shared" si="50"/>
        <v>0</v>
      </c>
      <c r="P119" s="4">
        <f t="shared" si="70"/>
        <v>0</v>
      </c>
      <c r="Q119" s="4">
        <f>$E75+Q75</f>
        <v>0</v>
      </c>
      <c r="R119" s="4">
        <f t="shared" si="51"/>
        <v>0</v>
      </c>
      <c r="S119" s="4">
        <f t="shared" si="52"/>
        <v>0</v>
      </c>
      <c r="T119" s="4">
        <f t="shared" si="53"/>
        <v>0</v>
      </c>
      <c r="U119" s="4">
        <f t="shared" si="54"/>
        <v>0</v>
      </c>
      <c r="V119" s="4">
        <f t="shared" si="55"/>
        <v>0</v>
      </c>
      <c r="W119" s="4">
        <f t="shared" si="56"/>
        <v>0</v>
      </c>
    </row>
    <row r="120" spans="3:23" ht="12.75">
      <c r="C120">
        <f t="shared" si="71"/>
        <v>0</v>
      </c>
      <c r="D120" s="4">
        <f t="shared" si="72"/>
        <v>0</v>
      </c>
      <c r="E120" s="4">
        <f>$E76+E76</f>
        <v>0</v>
      </c>
      <c r="F120" s="4">
        <f t="shared" si="65"/>
        <v>0</v>
      </c>
      <c r="G120" s="4">
        <f t="shared" si="57"/>
        <v>0</v>
      </c>
      <c r="H120" s="4">
        <f t="shared" si="66"/>
        <v>0</v>
      </c>
      <c r="I120" s="4">
        <f t="shared" si="58"/>
        <v>0</v>
      </c>
      <c r="J120" s="4">
        <f t="shared" si="67"/>
        <v>0</v>
      </c>
      <c r="K120" s="4">
        <f t="shared" si="59"/>
        <v>0</v>
      </c>
      <c r="L120" s="4">
        <f t="shared" si="68"/>
        <v>0</v>
      </c>
      <c r="M120" s="4">
        <f t="shared" si="60"/>
        <v>0</v>
      </c>
      <c r="N120" s="4">
        <f t="shared" si="69"/>
        <v>0</v>
      </c>
      <c r="O120" s="4">
        <f t="shared" si="61"/>
        <v>0</v>
      </c>
      <c r="P120" s="4">
        <f t="shared" si="70"/>
        <v>0</v>
      </c>
      <c r="Q120" s="4">
        <f t="shared" si="62"/>
        <v>0</v>
      </c>
      <c r="R120" s="4">
        <f t="shared" si="51"/>
        <v>0</v>
      </c>
      <c r="S120" s="4">
        <f t="shared" si="52"/>
        <v>0</v>
      </c>
      <c r="T120" s="4">
        <f t="shared" si="53"/>
        <v>0</v>
      </c>
      <c r="U120" s="4">
        <f t="shared" si="54"/>
        <v>0</v>
      </c>
      <c r="V120" s="4">
        <f t="shared" si="55"/>
        <v>0</v>
      </c>
      <c r="W120" s="4">
        <f t="shared" si="56"/>
        <v>0</v>
      </c>
    </row>
    <row r="121" spans="3:23" ht="12.75">
      <c r="C121">
        <f t="shared" si="71"/>
        <v>0</v>
      </c>
      <c r="D121" s="4">
        <f t="shared" si="72"/>
        <v>0</v>
      </c>
      <c r="E121" s="4">
        <f t="shared" si="45"/>
        <v>0</v>
      </c>
      <c r="F121" s="4">
        <f t="shared" si="65"/>
        <v>0</v>
      </c>
      <c r="G121" s="4">
        <f t="shared" si="46"/>
        <v>0</v>
      </c>
      <c r="H121" s="4">
        <f t="shared" si="66"/>
        <v>0</v>
      </c>
      <c r="I121" s="4">
        <f t="shared" si="47"/>
        <v>0</v>
      </c>
      <c r="J121" s="4">
        <f t="shared" si="67"/>
        <v>0</v>
      </c>
      <c r="K121" s="4">
        <f t="shared" si="48"/>
        <v>0</v>
      </c>
      <c r="L121" s="4">
        <f t="shared" si="68"/>
        <v>0</v>
      </c>
      <c r="M121" s="4">
        <f t="shared" si="49"/>
        <v>0</v>
      </c>
      <c r="N121" s="4">
        <f t="shared" si="69"/>
        <v>0</v>
      </c>
      <c r="O121" s="4">
        <f t="shared" si="50"/>
        <v>0</v>
      </c>
      <c r="P121" s="4">
        <f t="shared" si="70"/>
        <v>0</v>
      </c>
      <c r="Q121" s="4">
        <f>$E77+Q77</f>
        <v>0</v>
      </c>
      <c r="R121" s="4">
        <f t="shared" si="51"/>
        <v>0</v>
      </c>
      <c r="S121" s="4">
        <f t="shared" si="52"/>
        <v>0</v>
      </c>
      <c r="T121" s="4">
        <f t="shared" si="53"/>
        <v>0</v>
      </c>
      <c r="U121" s="4">
        <f t="shared" si="54"/>
        <v>0</v>
      </c>
      <c r="V121" s="4">
        <f t="shared" si="55"/>
        <v>0</v>
      </c>
      <c r="W121" s="4">
        <f t="shared" si="56"/>
        <v>0</v>
      </c>
    </row>
    <row r="122" spans="3:23" ht="12.75">
      <c r="C122">
        <f t="shared" si="71"/>
        <v>0</v>
      </c>
      <c r="D122" s="4">
        <f t="shared" si="72"/>
        <v>0</v>
      </c>
      <c r="E122" s="4">
        <f>$E78+E78</f>
        <v>0</v>
      </c>
      <c r="F122" s="4">
        <f t="shared" si="65"/>
        <v>0</v>
      </c>
      <c r="G122" s="4">
        <f t="shared" si="57"/>
        <v>0</v>
      </c>
      <c r="H122" s="4">
        <f t="shared" si="66"/>
        <v>0</v>
      </c>
      <c r="I122" s="4">
        <f t="shared" si="58"/>
        <v>0</v>
      </c>
      <c r="J122" s="4">
        <f t="shared" si="67"/>
        <v>0</v>
      </c>
      <c r="K122" s="4">
        <f t="shared" si="59"/>
        <v>0</v>
      </c>
      <c r="L122" s="4">
        <f t="shared" si="68"/>
        <v>0</v>
      </c>
      <c r="M122" s="4">
        <f t="shared" si="60"/>
        <v>0</v>
      </c>
      <c r="N122" s="4">
        <f t="shared" si="69"/>
        <v>0</v>
      </c>
      <c r="O122" s="4">
        <f t="shared" si="61"/>
        <v>0</v>
      </c>
      <c r="P122" s="4">
        <f t="shared" si="70"/>
        <v>0</v>
      </c>
      <c r="Q122" s="4">
        <f t="shared" si="62"/>
        <v>0</v>
      </c>
      <c r="R122" s="4">
        <f t="shared" si="51"/>
        <v>0</v>
      </c>
      <c r="S122" s="4">
        <f t="shared" si="52"/>
        <v>0</v>
      </c>
      <c r="T122" s="4">
        <f t="shared" si="53"/>
        <v>0</v>
      </c>
      <c r="U122" s="4">
        <f t="shared" si="54"/>
        <v>0</v>
      </c>
      <c r="V122" s="4">
        <f t="shared" si="55"/>
        <v>0</v>
      </c>
      <c r="W122" s="4">
        <f t="shared" si="56"/>
        <v>0</v>
      </c>
    </row>
    <row r="123" spans="3:23" ht="12.75">
      <c r="C123">
        <f t="shared" si="71"/>
        <v>0</v>
      </c>
      <c r="D123" s="4">
        <f t="shared" si="72"/>
        <v>0</v>
      </c>
      <c r="E123" s="4">
        <f t="shared" si="45"/>
        <v>0</v>
      </c>
      <c r="F123" s="4">
        <f t="shared" si="65"/>
        <v>0</v>
      </c>
      <c r="G123" s="4">
        <f t="shared" si="46"/>
        <v>0</v>
      </c>
      <c r="H123" s="4">
        <f t="shared" si="66"/>
        <v>0</v>
      </c>
      <c r="I123" s="4">
        <f t="shared" si="47"/>
        <v>0</v>
      </c>
      <c r="J123" s="4">
        <f t="shared" si="67"/>
        <v>0</v>
      </c>
      <c r="K123" s="4">
        <f t="shared" si="48"/>
        <v>0</v>
      </c>
      <c r="L123" s="4">
        <f t="shared" si="68"/>
        <v>0</v>
      </c>
      <c r="M123" s="4">
        <f t="shared" si="49"/>
        <v>0</v>
      </c>
      <c r="N123" s="4">
        <f t="shared" si="69"/>
        <v>0</v>
      </c>
      <c r="O123" s="4">
        <f t="shared" si="50"/>
        <v>0</v>
      </c>
      <c r="P123" s="4">
        <f t="shared" si="70"/>
        <v>0</v>
      </c>
      <c r="Q123" s="4">
        <f>$E79+Q79</f>
        <v>0</v>
      </c>
      <c r="R123" s="4">
        <f t="shared" si="51"/>
        <v>0</v>
      </c>
      <c r="S123" s="4">
        <f t="shared" si="52"/>
        <v>0</v>
      </c>
      <c r="T123" s="4">
        <f t="shared" si="53"/>
        <v>0</v>
      </c>
      <c r="U123" s="4">
        <f t="shared" si="54"/>
        <v>0</v>
      </c>
      <c r="V123" s="4">
        <f t="shared" si="55"/>
        <v>0</v>
      </c>
      <c r="W123" s="4">
        <f t="shared" si="56"/>
        <v>0</v>
      </c>
    </row>
    <row r="124" spans="3:23" ht="12.75">
      <c r="C124">
        <f t="shared" si="71"/>
        <v>0</v>
      </c>
      <c r="D124" s="4">
        <f t="shared" si="72"/>
        <v>0</v>
      </c>
      <c r="E124" s="4">
        <f>$E80+E80</f>
        <v>0</v>
      </c>
      <c r="F124" s="4">
        <f t="shared" si="65"/>
        <v>0</v>
      </c>
      <c r="G124" s="4">
        <f t="shared" si="57"/>
        <v>0</v>
      </c>
      <c r="H124" s="4">
        <f t="shared" si="66"/>
        <v>0</v>
      </c>
      <c r="I124" s="4">
        <f t="shared" si="58"/>
        <v>0</v>
      </c>
      <c r="J124" s="4">
        <f t="shared" si="67"/>
        <v>0</v>
      </c>
      <c r="K124" s="4">
        <f t="shared" si="59"/>
        <v>0</v>
      </c>
      <c r="L124" s="4">
        <f t="shared" si="68"/>
        <v>0</v>
      </c>
      <c r="M124" s="4">
        <f t="shared" si="60"/>
        <v>0</v>
      </c>
      <c r="N124" s="4">
        <f t="shared" si="69"/>
        <v>0</v>
      </c>
      <c r="O124" s="4">
        <f t="shared" si="61"/>
        <v>0</v>
      </c>
      <c r="P124" s="4">
        <f t="shared" si="70"/>
        <v>0</v>
      </c>
      <c r="Q124" s="4">
        <f t="shared" si="62"/>
        <v>0</v>
      </c>
      <c r="R124" s="4">
        <f t="shared" si="51"/>
        <v>0</v>
      </c>
      <c r="S124" s="4">
        <f t="shared" si="52"/>
        <v>0</v>
      </c>
      <c r="T124" s="4">
        <f t="shared" si="53"/>
        <v>0</v>
      </c>
      <c r="U124" s="4">
        <f t="shared" si="54"/>
        <v>0</v>
      </c>
      <c r="V124" s="4">
        <f t="shared" si="55"/>
        <v>0</v>
      </c>
      <c r="W124" s="4">
        <f t="shared" si="56"/>
        <v>0</v>
      </c>
    </row>
    <row r="125" spans="3:23" ht="12.75">
      <c r="C125">
        <f t="shared" si="71"/>
        <v>0</v>
      </c>
      <c r="D125" s="4">
        <f t="shared" si="72"/>
        <v>0</v>
      </c>
      <c r="E125" s="4">
        <f t="shared" si="45"/>
        <v>0</v>
      </c>
      <c r="F125" s="4">
        <f t="shared" si="65"/>
        <v>0</v>
      </c>
      <c r="G125" s="4">
        <f t="shared" si="46"/>
        <v>0</v>
      </c>
      <c r="H125" s="4">
        <f t="shared" si="66"/>
        <v>0</v>
      </c>
      <c r="I125" s="4">
        <f t="shared" si="47"/>
        <v>0</v>
      </c>
      <c r="J125" s="4">
        <f t="shared" si="67"/>
        <v>0</v>
      </c>
      <c r="K125" s="4">
        <f t="shared" si="48"/>
        <v>0</v>
      </c>
      <c r="L125" s="4">
        <f t="shared" si="68"/>
        <v>0</v>
      </c>
      <c r="M125" s="4">
        <f t="shared" si="49"/>
        <v>0</v>
      </c>
      <c r="N125" s="4">
        <f t="shared" si="69"/>
        <v>0</v>
      </c>
      <c r="O125" s="4">
        <f t="shared" si="50"/>
        <v>0</v>
      </c>
      <c r="P125" s="4">
        <f t="shared" si="70"/>
        <v>0</v>
      </c>
      <c r="Q125" s="4">
        <f>$E81+Q81</f>
        <v>0</v>
      </c>
      <c r="R125" s="4">
        <f t="shared" si="51"/>
        <v>0</v>
      </c>
      <c r="S125" s="4">
        <f t="shared" si="52"/>
        <v>0</v>
      </c>
      <c r="T125" s="4">
        <f t="shared" si="53"/>
        <v>0</v>
      </c>
      <c r="U125" s="4">
        <f t="shared" si="54"/>
        <v>0</v>
      </c>
      <c r="V125" s="4">
        <f t="shared" si="55"/>
        <v>0</v>
      </c>
      <c r="W125" s="4">
        <f t="shared" si="56"/>
        <v>0</v>
      </c>
    </row>
    <row r="126" spans="3:23" ht="12.75">
      <c r="C126">
        <f t="shared" si="71"/>
        <v>0</v>
      </c>
      <c r="D126" s="4">
        <f t="shared" si="72"/>
        <v>0</v>
      </c>
      <c r="E126" s="4">
        <f>$E82+E82</f>
        <v>0</v>
      </c>
      <c r="F126" s="4">
        <f t="shared" si="65"/>
        <v>0</v>
      </c>
      <c r="G126" s="4">
        <f t="shared" si="57"/>
        <v>0</v>
      </c>
      <c r="H126" s="4">
        <f t="shared" si="66"/>
        <v>0</v>
      </c>
      <c r="I126" s="4">
        <f t="shared" si="58"/>
        <v>0</v>
      </c>
      <c r="J126" s="4">
        <f t="shared" si="67"/>
        <v>0</v>
      </c>
      <c r="K126" s="4">
        <f t="shared" si="59"/>
        <v>0</v>
      </c>
      <c r="L126" s="4">
        <f t="shared" si="68"/>
        <v>0</v>
      </c>
      <c r="M126" s="4">
        <f t="shared" si="60"/>
        <v>0</v>
      </c>
      <c r="N126" s="4">
        <f t="shared" si="69"/>
        <v>0</v>
      </c>
      <c r="O126" s="4">
        <f t="shared" si="61"/>
        <v>0</v>
      </c>
      <c r="P126" s="4">
        <f t="shared" si="70"/>
        <v>0</v>
      </c>
      <c r="Q126" s="4">
        <f t="shared" si="62"/>
        <v>0</v>
      </c>
      <c r="R126" s="4">
        <f t="shared" si="51"/>
        <v>0</v>
      </c>
      <c r="S126" s="4">
        <f t="shared" si="52"/>
        <v>0</v>
      </c>
      <c r="T126" s="4">
        <f t="shared" si="53"/>
        <v>0</v>
      </c>
      <c r="U126" s="4">
        <f t="shared" si="54"/>
        <v>0</v>
      </c>
      <c r="V126" s="4">
        <f t="shared" si="55"/>
        <v>0</v>
      </c>
      <c r="W126" s="4">
        <f t="shared" si="56"/>
        <v>0</v>
      </c>
    </row>
    <row r="127" spans="3:23" ht="12.75">
      <c r="C127">
        <f t="shared" si="71"/>
        <v>0</v>
      </c>
      <c r="D127" s="4">
        <f t="shared" si="72"/>
        <v>0</v>
      </c>
      <c r="E127" s="4">
        <f t="shared" si="45"/>
        <v>0</v>
      </c>
      <c r="F127" s="4">
        <f t="shared" si="65"/>
        <v>0</v>
      </c>
      <c r="G127" s="4">
        <f t="shared" si="46"/>
        <v>0</v>
      </c>
      <c r="H127" s="4">
        <f t="shared" si="66"/>
        <v>0</v>
      </c>
      <c r="I127" s="4">
        <f t="shared" si="47"/>
        <v>0</v>
      </c>
      <c r="J127" s="4">
        <f t="shared" si="67"/>
        <v>0</v>
      </c>
      <c r="K127" s="4">
        <f t="shared" si="48"/>
        <v>0</v>
      </c>
      <c r="L127" s="4">
        <f t="shared" si="68"/>
        <v>0</v>
      </c>
      <c r="M127" s="4">
        <f t="shared" si="49"/>
        <v>0</v>
      </c>
      <c r="N127" s="4">
        <f t="shared" si="69"/>
        <v>0</v>
      </c>
      <c r="O127" s="4">
        <f t="shared" si="50"/>
        <v>0</v>
      </c>
      <c r="P127" s="4">
        <f t="shared" si="70"/>
        <v>0</v>
      </c>
      <c r="Q127" s="4">
        <f aca="true" t="shared" si="73" ref="Q127:Q137">$E83+Q83</f>
        <v>0</v>
      </c>
      <c r="R127" s="4">
        <f t="shared" si="51"/>
        <v>0</v>
      </c>
      <c r="S127" s="4">
        <f t="shared" si="52"/>
        <v>0</v>
      </c>
      <c r="T127" s="4">
        <f t="shared" si="53"/>
        <v>0</v>
      </c>
      <c r="U127" s="4">
        <f t="shared" si="54"/>
        <v>0</v>
      </c>
      <c r="V127" s="4">
        <f t="shared" si="55"/>
        <v>0</v>
      </c>
      <c r="W127" s="4">
        <f t="shared" si="56"/>
        <v>0</v>
      </c>
    </row>
    <row r="128" spans="3:23" ht="12.75">
      <c r="C128">
        <f aca="true" t="shared" si="74" ref="C128:C137">C84</f>
        <v>0</v>
      </c>
      <c r="D128" s="4">
        <f aca="true" t="shared" si="75" ref="D128:D137">D84-$D84</f>
        <v>0</v>
      </c>
      <c r="E128" s="4">
        <f t="shared" si="45"/>
        <v>0</v>
      </c>
      <c r="F128" s="4">
        <f aca="true" t="shared" si="76" ref="F128:F137">F84-$D84</f>
        <v>0</v>
      </c>
      <c r="G128" s="4">
        <f t="shared" si="46"/>
        <v>0</v>
      </c>
      <c r="H128" s="4">
        <f aca="true" t="shared" si="77" ref="H128:H137">H84-$D84</f>
        <v>0</v>
      </c>
      <c r="I128" s="4">
        <f t="shared" si="47"/>
        <v>0</v>
      </c>
      <c r="J128" s="4">
        <f aca="true" t="shared" si="78" ref="J128:J137">J84-$D84</f>
        <v>0</v>
      </c>
      <c r="K128" s="4">
        <f t="shared" si="48"/>
        <v>0</v>
      </c>
      <c r="L128" s="4">
        <f aca="true" t="shared" si="79" ref="L128:L137">L84-$D84</f>
        <v>0</v>
      </c>
      <c r="M128" s="4">
        <f t="shared" si="49"/>
        <v>0</v>
      </c>
      <c r="N128" s="4">
        <f aca="true" t="shared" si="80" ref="N128:N137">N84-$D84</f>
        <v>0</v>
      </c>
      <c r="O128" s="4">
        <f t="shared" si="50"/>
        <v>0</v>
      </c>
      <c r="P128" s="4">
        <f aca="true" t="shared" si="81" ref="P128:P137">P84-$D84</f>
        <v>0</v>
      </c>
      <c r="Q128" s="4">
        <f t="shared" si="73"/>
        <v>0</v>
      </c>
      <c r="R128" s="4">
        <f t="shared" si="51"/>
        <v>0</v>
      </c>
      <c r="S128" s="4">
        <f t="shared" si="52"/>
        <v>0</v>
      </c>
      <c r="T128" s="4">
        <f t="shared" si="53"/>
        <v>0</v>
      </c>
      <c r="U128" s="4">
        <f t="shared" si="54"/>
        <v>0</v>
      </c>
      <c r="V128" s="4">
        <f t="shared" si="55"/>
        <v>0</v>
      </c>
      <c r="W128" s="4">
        <f aca="true" t="shared" si="82" ref="W128:W136">$E84+W84</f>
        <v>0</v>
      </c>
    </row>
    <row r="129" spans="3:23" ht="12.75">
      <c r="C129">
        <f t="shared" si="74"/>
        <v>0</v>
      </c>
      <c r="D129" s="4">
        <f t="shared" si="75"/>
        <v>0</v>
      </c>
      <c r="E129" s="4">
        <f t="shared" si="45"/>
        <v>0</v>
      </c>
      <c r="F129" s="4">
        <f t="shared" si="76"/>
        <v>0</v>
      </c>
      <c r="G129" s="4">
        <f t="shared" si="46"/>
        <v>0</v>
      </c>
      <c r="H129" s="4">
        <f t="shared" si="77"/>
        <v>0</v>
      </c>
      <c r="I129" s="4">
        <f t="shared" si="47"/>
        <v>0</v>
      </c>
      <c r="J129" s="4">
        <f t="shared" si="78"/>
        <v>0</v>
      </c>
      <c r="K129" s="4">
        <f t="shared" si="48"/>
        <v>0</v>
      </c>
      <c r="L129" s="4">
        <f t="shared" si="79"/>
        <v>0</v>
      </c>
      <c r="M129" s="4">
        <f t="shared" si="49"/>
        <v>0</v>
      </c>
      <c r="N129" s="4">
        <f t="shared" si="80"/>
        <v>0</v>
      </c>
      <c r="O129" s="4">
        <f t="shared" si="50"/>
        <v>0</v>
      </c>
      <c r="P129" s="4">
        <f t="shared" si="81"/>
        <v>0</v>
      </c>
      <c r="Q129" s="4">
        <f t="shared" si="73"/>
        <v>0</v>
      </c>
      <c r="R129" s="4">
        <f t="shared" si="51"/>
        <v>0</v>
      </c>
      <c r="S129" s="4">
        <f t="shared" si="52"/>
        <v>0</v>
      </c>
      <c r="T129" s="4">
        <f t="shared" si="53"/>
        <v>0</v>
      </c>
      <c r="U129" s="4">
        <f t="shared" si="54"/>
        <v>0</v>
      </c>
      <c r="V129" s="4">
        <f t="shared" si="55"/>
        <v>0</v>
      </c>
      <c r="W129" s="4">
        <f t="shared" si="82"/>
        <v>0</v>
      </c>
    </row>
    <row r="130" spans="2:23" ht="12.75">
      <c r="B130" s="2"/>
      <c r="C130">
        <f t="shared" si="74"/>
        <v>0</v>
      </c>
      <c r="D130" s="4">
        <f t="shared" si="75"/>
        <v>0</v>
      </c>
      <c r="E130" s="4">
        <f t="shared" si="45"/>
        <v>0</v>
      </c>
      <c r="F130" s="4">
        <f t="shared" si="76"/>
        <v>0</v>
      </c>
      <c r="G130" s="4">
        <f t="shared" si="46"/>
        <v>0</v>
      </c>
      <c r="H130" s="4">
        <f t="shared" si="77"/>
        <v>0</v>
      </c>
      <c r="I130" s="4">
        <f t="shared" si="47"/>
        <v>0</v>
      </c>
      <c r="J130" s="4">
        <f t="shared" si="78"/>
        <v>0</v>
      </c>
      <c r="K130" s="4">
        <f t="shared" si="48"/>
        <v>0</v>
      </c>
      <c r="L130" s="4">
        <f t="shared" si="79"/>
        <v>0</v>
      </c>
      <c r="M130" s="4">
        <f t="shared" si="49"/>
        <v>0</v>
      </c>
      <c r="N130" s="4">
        <f t="shared" si="80"/>
        <v>0</v>
      </c>
      <c r="O130" s="4">
        <f t="shared" si="50"/>
        <v>0</v>
      </c>
      <c r="P130" s="4">
        <f t="shared" si="81"/>
        <v>0</v>
      </c>
      <c r="Q130" s="4">
        <f t="shared" si="73"/>
        <v>0</v>
      </c>
      <c r="R130" s="4">
        <f t="shared" si="51"/>
        <v>0</v>
      </c>
      <c r="S130" s="4">
        <f t="shared" si="52"/>
        <v>0</v>
      </c>
      <c r="T130" s="4">
        <f t="shared" si="53"/>
        <v>0</v>
      </c>
      <c r="U130" s="4">
        <f t="shared" si="54"/>
        <v>0</v>
      </c>
      <c r="V130" s="4">
        <f t="shared" si="55"/>
        <v>0</v>
      </c>
      <c r="W130" s="4">
        <f t="shared" si="82"/>
        <v>0</v>
      </c>
    </row>
    <row r="131" spans="3:23" ht="12.75">
      <c r="C131">
        <f t="shared" si="74"/>
        <v>0</v>
      </c>
      <c r="D131" s="4">
        <f t="shared" si="75"/>
        <v>0</v>
      </c>
      <c r="E131" s="4">
        <f t="shared" si="45"/>
        <v>0</v>
      </c>
      <c r="F131" s="4">
        <f t="shared" si="76"/>
        <v>0</v>
      </c>
      <c r="G131" s="4">
        <f t="shared" si="46"/>
        <v>0</v>
      </c>
      <c r="H131" s="4">
        <f t="shared" si="77"/>
        <v>0</v>
      </c>
      <c r="I131" s="4">
        <f t="shared" si="47"/>
        <v>0</v>
      </c>
      <c r="J131" s="4">
        <f t="shared" si="78"/>
        <v>0</v>
      </c>
      <c r="K131" s="4">
        <f t="shared" si="48"/>
        <v>0</v>
      </c>
      <c r="L131" s="4">
        <f t="shared" si="79"/>
        <v>0</v>
      </c>
      <c r="M131" s="4">
        <f t="shared" si="49"/>
        <v>0</v>
      </c>
      <c r="N131" s="4">
        <f t="shared" si="80"/>
        <v>0</v>
      </c>
      <c r="O131" s="4">
        <f t="shared" si="50"/>
        <v>0</v>
      </c>
      <c r="P131" s="4">
        <f t="shared" si="81"/>
        <v>0</v>
      </c>
      <c r="Q131" s="4">
        <f t="shared" si="73"/>
        <v>0</v>
      </c>
      <c r="R131" s="4">
        <f t="shared" si="51"/>
        <v>0</v>
      </c>
      <c r="S131" s="4">
        <f t="shared" si="52"/>
        <v>0</v>
      </c>
      <c r="T131" s="4">
        <f t="shared" si="53"/>
        <v>0</v>
      </c>
      <c r="U131" s="4">
        <f t="shared" si="54"/>
        <v>0</v>
      </c>
      <c r="V131" s="4">
        <f t="shared" si="55"/>
        <v>0</v>
      </c>
      <c r="W131" s="4">
        <f t="shared" si="82"/>
        <v>0</v>
      </c>
    </row>
    <row r="132" spans="3:23" ht="12.75">
      <c r="C132">
        <f t="shared" si="74"/>
        <v>0</v>
      </c>
      <c r="D132" s="4">
        <f t="shared" si="75"/>
        <v>0</v>
      </c>
      <c r="E132" s="4">
        <f t="shared" si="45"/>
        <v>0</v>
      </c>
      <c r="F132" s="4">
        <f t="shared" si="76"/>
        <v>0</v>
      </c>
      <c r="G132" s="4">
        <f t="shared" si="46"/>
        <v>0</v>
      </c>
      <c r="H132" s="4">
        <f t="shared" si="77"/>
        <v>0</v>
      </c>
      <c r="I132" s="4">
        <f t="shared" si="47"/>
        <v>0</v>
      </c>
      <c r="J132" s="4">
        <f t="shared" si="78"/>
        <v>0</v>
      </c>
      <c r="K132" s="4">
        <f t="shared" si="48"/>
        <v>0</v>
      </c>
      <c r="L132" s="4">
        <f t="shared" si="79"/>
        <v>0</v>
      </c>
      <c r="M132" s="4">
        <f t="shared" si="49"/>
        <v>0</v>
      </c>
      <c r="N132" s="4">
        <f t="shared" si="80"/>
        <v>0</v>
      </c>
      <c r="O132" s="4">
        <f t="shared" si="50"/>
        <v>0</v>
      </c>
      <c r="P132" s="4">
        <f t="shared" si="81"/>
        <v>0</v>
      </c>
      <c r="Q132" s="4">
        <f t="shared" si="73"/>
        <v>0</v>
      </c>
      <c r="R132" s="4">
        <f t="shared" si="51"/>
        <v>0</v>
      </c>
      <c r="S132" s="4">
        <f t="shared" si="52"/>
        <v>0</v>
      </c>
      <c r="T132" s="4">
        <f t="shared" si="53"/>
        <v>0</v>
      </c>
      <c r="U132" s="4">
        <f t="shared" si="54"/>
        <v>0</v>
      </c>
      <c r="V132" s="4">
        <f t="shared" si="55"/>
        <v>0</v>
      </c>
      <c r="W132" s="4">
        <f>$E88+W88</f>
        <v>0</v>
      </c>
    </row>
    <row r="133" spans="3:23" ht="12.75">
      <c r="C133">
        <f t="shared" si="74"/>
        <v>0</v>
      </c>
      <c r="D133" s="4">
        <f t="shared" si="75"/>
        <v>0</v>
      </c>
      <c r="E133" s="4">
        <f t="shared" si="45"/>
        <v>0</v>
      </c>
      <c r="F133" s="4">
        <f t="shared" si="76"/>
        <v>0</v>
      </c>
      <c r="G133" s="4">
        <f t="shared" si="46"/>
        <v>0</v>
      </c>
      <c r="H133" s="4">
        <f t="shared" si="77"/>
        <v>0</v>
      </c>
      <c r="I133" s="4">
        <f t="shared" si="47"/>
        <v>0</v>
      </c>
      <c r="J133" s="4">
        <f t="shared" si="78"/>
        <v>0</v>
      </c>
      <c r="K133" s="4">
        <f t="shared" si="48"/>
        <v>0</v>
      </c>
      <c r="L133" s="4">
        <f t="shared" si="79"/>
        <v>0</v>
      </c>
      <c r="M133" s="4">
        <f t="shared" si="49"/>
        <v>0</v>
      </c>
      <c r="N133" s="4">
        <f t="shared" si="80"/>
        <v>0</v>
      </c>
      <c r="O133" s="4">
        <f t="shared" si="50"/>
        <v>0</v>
      </c>
      <c r="P133" s="4">
        <f t="shared" si="81"/>
        <v>0</v>
      </c>
      <c r="Q133" s="4">
        <f t="shared" si="73"/>
        <v>0</v>
      </c>
      <c r="R133" s="4">
        <f t="shared" si="51"/>
        <v>0</v>
      </c>
      <c r="S133" s="4">
        <f t="shared" si="52"/>
        <v>0</v>
      </c>
      <c r="T133" s="4">
        <f t="shared" si="53"/>
        <v>0</v>
      </c>
      <c r="U133" s="4">
        <f t="shared" si="54"/>
        <v>0</v>
      </c>
      <c r="V133" s="4">
        <f t="shared" si="55"/>
        <v>0</v>
      </c>
      <c r="W133" s="4">
        <f t="shared" si="82"/>
        <v>0</v>
      </c>
    </row>
    <row r="134" spans="3:23" ht="12.75">
      <c r="C134">
        <f t="shared" si="74"/>
        <v>0</v>
      </c>
      <c r="D134" s="4">
        <f t="shared" si="75"/>
        <v>0</v>
      </c>
      <c r="E134" s="4">
        <f t="shared" si="45"/>
        <v>0</v>
      </c>
      <c r="F134" s="4">
        <f t="shared" si="76"/>
        <v>0</v>
      </c>
      <c r="G134" s="4">
        <f t="shared" si="46"/>
        <v>0</v>
      </c>
      <c r="H134" s="4">
        <f t="shared" si="77"/>
        <v>0</v>
      </c>
      <c r="I134" s="4">
        <f t="shared" si="47"/>
        <v>0</v>
      </c>
      <c r="J134" s="4">
        <f t="shared" si="78"/>
        <v>0</v>
      </c>
      <c r="K134" s="4">
        <f t="shared" si="48"/>
        <v>0</v>
      </c>
      <c r="L134" s="4">
        <f t="shared" si="79"/>
        <v>0</v>
      </c>
      <c r="M134" s="4">
        <f t="shared" si="49"/>
        <v>0</v>
      </c>
      <c r="N134" s="4">
        <f t="shared" si="80"/>
        <v>0</v>
      </c>
      <c r="O134" s="4">
        <f t="shared" si="50"/>
        <v>0</v>
      </c>
      <c r="P134" s="4">
        <f t="shared" si="81"/>
        <v>0</v>
      </c>
      <c r="Q134" s="4">
        <f t="shared" si="73"/>
        <v>0</v>
      </c>
      <c r="R134" s="4">
        <f t="shared" si="51"/>
        <v>0</v>
      </c>
      <c r="S134" s="4">
        <f t="shared" si="52"/>
        <v>0</v>
      </c>
      <c r="T134" s="4">
        <f t="shared" si="53"/>
        <v>0</v>
      </c>
      <c r="U134" s="4">
        <f t="shared" si="54"/>
        <v>0</v>
      </c>
      <c r="V134" s="4">
        <f t="shared" si="55"/>
        <v>0</v>
      </c>
      <c r="W134" s="4">
        <f t="shared" si="82"/>
        <v>0</v>
      </c>
    </row>
    <row r="135" spans="3:23" ht="12.75">
      <c r="C135">
        <f t="shared" si="74"/>
        <v>0</v>
      </c>
      <c r="D135" s="4">
        <f t="shared" si="75"/>
        <v>0</v>
      </c>
      <c r="E135" s="4">
        <f t="shared" si="45"/>
        <v>0</v>
      </c>
      <c r="F135" s="4">
        <f t="shared" si="76"/>
        <v>0</v>
      </c>
      <c r="G135" s="4">
        <f t="shared" si="46"/>
        <v>0</v>
      </c>
      <c r="H135" s="4">
        <f t="shared" si="77"/>
        <v>0</v>
      </c>
      <c r="I135" s="4">
        <f t="shared" si="47"/>
        <v>0</v>
      </c>
      <c r="J135" s="4">
        <f t="shared" si="78"/>
        <v>0</v>
      </c>
      <c r="K135" s="4">
        <f t="shared" si="48"/>
        <v>0</v>
      </c>
      <c r="L135" s="4">
        <f t="shared" si="79"/>
        <v>0</v>
      </c>
      <c r="M135" s="4">
        <f t="shared" si="49"/>
        <v>0</v>
      </c>
      <c r="N135" s="4">
        <f t="shared" si="80"/>
        <v>0</v>
      </c>
      <c r="O135" s="4">
        <f t="shared" si="50"/>
        <v>0</v>
      </c>
      <c r="P135" s="4">
        <f t="shared" si="81"/>
        <v>0</v>
      </c>
      <c r="Q135" s="4">
        <f t="shared" si="73"/>
        <v>0</v>
      </c>
      <c r="R135" s="4">
        <f t="shared" si="51"/>
        <v>0</v>
      </c>
      <c r="S135" s="4">
        <f t="shared" si="52"/>
        <v>0</v>
      </c>
      <c r="T135" s="4">
        <f t="shared" si="53"/>
        <v>0</v>
      </c>
      <c r="U135" s="4">
        <f t="shared" si="54"/>
        <v>0</v>
      </c>
      <c r="V135" s="4">
        <f t="shared" si="55"/>
        <v>0</v>
      </c>
      <c r="W135" s="4">
        <f t="shared" si="82"/>
        <v>0</v>
      </c>
    </row>
    <row r="136" spans="3:23" ht="12.75">
      <c r="C136">
        <f t="shared" si="74"/>
        <v>0</v>
      </c>
      <c r="D136" s="4">
        <f t="shared" si="75"/>
        <v>0</v>
      </c>
      <c r="E136" s="4">
        <f t="shared" si="45"/>
        <v>0</v>
      </c>
      <c r="F136" s="4">
        <f t="shared" si="76"/>
        <v>0</v>
      </c>
      <c r="G136" s="4">
        <f t="shared" si="46"/>
        <v>0</v>
      </c>
      <c r="H136" s="4">
        <f t="shared" si="77"/>
        <v>0</v>
      </c>
      <c r="I136" s="4">
        <f t="shared" si="47"/>
        <v>0</v>
      </c>
      <c r="J136" s="4">
        <f t="shared" si="78"/>
        <v>0</v>
      </c>
      <c r="K136" s="4">
        <f t="shared" si="48"/>
        <v>0</v>
      </c>
      <c r="L136" s="4">
        <f t="shared" si="79"/>
        <v>0</v>
      </c>
      <c r="M136" s="4">
        <f t="shared" si="49"/>
        <v>0</v>
      </c>
      <c r="N136" s="4">
        <f t="shared" si="80"/>
        <v>0</v>
      </c>
      <c r="O136" s="4">
        <f t="shared" si="50"/>
        <v>0</v>
      </c>
      <c r="P136" s="4">
        <f t="shared" si="81"/>
        <v>0</v>
      </c>
      <c r="Q136" s="4">
        <f t="shared" si="73"/>
        <v>0</v>
      </c>
      <c r="R136" s="4">
        <f t="shared" si="51"/>
        <v>0</v>
      </c>
      <c r="S136" s="4">
        <f t="shared" si="52"/>
        <v>0</v>
      </c>
      <c r="T136" s="4">
        <f t="shared" si="53"/>
        <v>0</v>
      </c>
      <c r="U136" s="4">
        <f t="shared" si="54"/>
        <v>0</v>
      </c>
      <c r="V136" s="4">
        <f t="shared" si="55"/>
        <v>0</v>
      </c>
      <c r="W136" s="4">
        <f t="shared" si="82"/>
        <v>0</v>
      </c>
    </row>
    <row r="137" spans="3:23" ht="12.75">
      <c r="C137">
        <f t="shared" si="74"/>
        <v>0</v>
      </c>
      <c r="D137" s="4">
        <f t="shared" si="75"/>
        <v>0</v>
      </c>
      <c r="E137" s="4">
        <f t="shared" si="45"/>
        <v>0</v>
      </c>
      <c r="F137" s="4">
        <f t="shared" si="76"/>
        <v>0</v>
      </c>
      <c r="G137" s="4">
        <f t="shared" si="46"/>
        <v>0</v>
      </c>
      <c r="H137" s="4">
        <f t="shared" si="77"/>
        <v>0</v>
      </c>
      <c r="I137" s="4">
        <f t="shared" si="47"/>
        <v>0</v>
      </c>
      <c r="J137" s="4">
        <f t="shared" si="78"/>
        <v>0</v>
      </c>
      <c r="K137" s="4">
        <f t="shared" si="48"/>
        <v>0</v>
      </c>
      <c r="L137" s="4">
        <f t="shared" si="79"/>
        <v>0</v>
      </c>
      <c r="M137" s="4">
        <f t="shared" si="49"/>
        <v>0</v>
      </c>
      <c r="N137" s="4">
        <f t="shared" si="80"/>
        <v>0</v>
      </c>
      <c r="O137" s="4">
        <f t="shared" si="50"/>
        <v>0</v>
      </c>
      <c r="P137" s="4">
        <f t="shared" si="81"/>
        <v>0</v>
      </c>
      <c r="Q137" s="4">
        <f t="shared" si="73"/>
        <v>0</v>
      </c>
      <c r="R137" s="4">
        <f t="shared" si="51"/>
        <v>0</v>
      </c>
      <c r="S137" s="4">
        <f t="shared" si="52"/>
        <v>0</v>
      </c>
      <c r="T137" s="4">
        <f t="shared" si="53"/>
        <v>0</v>
      </c>
      <c r="U137" s="4">
        <f t="shared" si="54"/>
        <v>0</v>
      </c>
      <c r="V137" s="4">
        <f t="shared" si="55"/>
        <v>0</v>
      </c>
      <c r="W137" s="4">
        <f>$E93+W93</f>
        <v>0</v>
      </c>
    </row>
    <row r="138" spans="4:17" ht="12.7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4:17" ht="12.7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4:17" ht="12.7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4:17" ht="12.7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4:17" ht="12.7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4:17" ht="12.7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4:17" ht="12.7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4:17" ht="12.7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4:17" ht="12.7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4:17" ht="12.7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4:17" ht="12.7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4:17" ht="12.7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4:17" ht="12.7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4:17" ht="12.7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4:17" ht="12.7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4:17" ht="12.7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4:17" ht="12.7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4:17" ht="12.7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4:17" ht="12.7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4:17" ht="12.7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4:17" ht="12.7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4:17" ht="12.7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4:17" ht="12.7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4:17" ht="12.7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4:17" ht="12.7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</sheetData>
  <printOptions/>
  <pageMargins left="0.75" right="0.75" top="1" bottom="1" header="0.5" footer="0.5"/>
  <pageSetup orientation="portrait" paperSize="9"/>
  <ignoredErrors>
    <ignoredError sqref="E99:E127 G99:G127 I99:I127 K99:K127 M99:M127 O99:P118 F118:F127 H118:H127 J118:J127 L118:L127 N119:P127 F99:F117 H99:H117 J99:J117 L99:L117 N99:N1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Biological Sciences</cp:lastModifiedBy>
  <dcterms:created xsi:type="dcterms:W3CDTF">2007-08-31T09:33:10Z</dcterms:created>
  <dcterms:modified xsi:type="dcterms:W3CDTF">2007-09-18T19:17:00Z</dcterms:modified>
  <cp:category/>
  <cp:version/>
  <cp:contentType/>
  <cp:contentStatus/>
</cp:coreProperties>
</file>